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IW-SERVER\Users\Owner\Desktop\SHARE\00 HP 添付資料（二宮）\"/>
    </mc:Choice>
  </mc:AlternateContent>
  <xr:revisionPtr revIDLastSave="0" documentId="8_{5241F9C7-3450-4D6E-9739-6C96206D4D2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2023調査（施設止）" sheetId="1" r:id="rId1"/>
    <sheet name="記入例　2023調査（施設止）" sheetId="4" r:id="rId2"/>
  </sheets>
  <calcPr calcId="191029"/>
  <extLst>
    <ext uri="GoogleSheetsCustomDataVersion2">
      <go:sheetsCustomData xmlns:go="http://customooxmlschemas.google.com/" r:id="rId7" roundtripDataChecksum="HpSJqPxsGsEJwXmtSabcRdOm19yifIRema6nXCvldvs="/>
    </ext>
  </extLst>
</workbook>
</file>

<file path=xl/calcChain.xml><?xml version="1.0" encoding="utf-8"?>
<calcChain xmlns="http://schemas.openxmlformats.org/spreadsheetml/2006/main">
  <c r="P13" i="1" l="1"/>
  <c r="P11" i="1"/>
  <c r="P12" i="1"/>
  <c r="K13" i="1"/>
  <c r="L13" i="1"/>
  <c r="M13" i="1"/>
  <c r="N13" i="1"/>
  <c r="O13" i="1"/>
  <c r="K9" i="1"/>
  <c r="L9" i="1"/>
  <c r="M9" i="1"/>
  <c r="N9" i="1"/>
  <c r="O9" i="1"/>
  <c r="P10" i="1"/>
  <c r="P9" i="1"/>
  <c r="P11" i="4"/>
  <c r="P10" i="4"/>
  <c r="K9" i="4"/>
  <c r="K12" i="4" s="1"/>
  <c r="L9" i="4"/>
  <c r="L13" i="4" s="1"/>
  <c r="M9" i="4"/>
  <c r="M12" i="4" s="1"/>
  <c r="N9" i="4"/>
  <c r="N12" i="4" s="1"/>
  <c r="O9" i="4"/>
  <c r="O12" i="4" s="1"/>
  <c r="O13" i="4" l="1"/>
  <c r="N13" i="4"/>
  <c r="M13" i="4"/>
  <c r="K13" i="4"/>
  <c r="L12" i="4"/>
  <c r="E9" i="1"/>
  <c r="E12" i="1" s="1"/>
  <c r="F9" i="1"/>
  <c r="F12" i="1" s="1"/>
  <c r="G9" i="1"/>
  <c r="H9" i="1"/>
  <c r="I9" i="1"/>
  <c r="J9" i="1"/>
  <c r="M12" i="1"/>
  <c r="O12" i="1"/>
  <c r="D9" i="1"/>
  <c r="G12" i="1"/>
  <c r="H12" i="1"/>
  <c r="I12" i="1"/>
  <c r="J12" i="1"/>
  <c r="K12" i="1"/>
  <c r="L12" i="1"/>
  <c r="N12" i="1"/>
  <c r="D12" i="1"/>
  <c r="F13" i="1"/>
  <c r="G13" i="1"/>
  <c r="H13" i="1"/>
  <c r="I13" i="1"/>
  <c r="J13" i="1"/>
  <c r="D13" i="1"/>
  <c r="E13" i="1" l="1"/>
  <c r="E9" i="4" l="1"/>
  <c r="E12" i="4" s="1"/>
  <c r="F9" i="4"/>
  <c r="F13" i="4" s="1"/>
  <c r="G9" i="4"/>
  <c r="G12" i="4" s="1"/>
  <c r="H9" i="4"/>
  <c r="H13" i="4" s="1"/>
  <c r="I9" i="4"/>
  <c r="J9" i="4"/>
  <c r="J13" i="4" s="1"/>
  <c r="D9" i="4"/>
  <c r="S14" i="4"/>
  <c r="S13" i="4"/>
  <c r="S4" i="4"/>
  <c r="S3" i="4"/>
  <c r="S14" i="1"/>
  <c r="S13" i="1"/>
  <c r="S4" i="1"/>
  <c r="S3" i="1"/>
  <c r="I12" i="4" l="1"/>
  <c r="I13" i="4"/>
  <c r="D12" i="4"/>
  <c r="P9" i="4"/>
  <c r="S9" i="4" s="1"/>
  <c r="G13" i="4"/>
  <c r="J12" i="4"/>
  <c r="H12" i="4"/>
  <c r="D13" i="4"/>
  <c r="F12" i="4"/>
  <c r="E13" i="4"/>
  <c r="P13" i="4" l="1"/>
  <c r="P12" i="4"/>
  <c r="S9" i="1"/>
  <c r="S11" i="1" s="1"/>
  <c r="S12" i="4"/>
  <c r="S10" i="4"/>
  <c r="S11" i="4"/>
  <c r="S10" i="1" l="1"/>
  <c r="S12" i="1"/>
</calcChain>
</file>

<file path=xl/sharedStrings.xml><?xml version="1.0" encoding="utf-8"?>
<sst xmlns="http://schemas.openxmlformats.org/spreadsheetml/2006/main" count="128" uniqueCount="87">
  <si>
    <t>● まとめ ●</t>
  </si>
  <si>
    <t>正規定数</t>
  </si>
  <si>
    <t>a</t>
  </si>
  <si>
    <t>①4/1正規定数</t>
  </si>
  <si>
    <t>　継続者数</t>
  </si>
  <si>
    <t>b</t>
  </si>
  <si>
    <t>②4/1継続者数</t>
  </si>
  <si>
    <t>　採用者数</t>
  </si>
  <si>
    <t>c</t>
  </si>
  <si>
    <t>③4/1-3/31採用者数</t>
  </si>
  <si>
    <t>　退職者数</t>
  </si>
  <si>
    <t>d</t>
  </si>
  <si>
    <t>④4/1-3/31退職者数</t>
  </si>
  <si>
    <t>　病休者数</t>
  </si>
  <si>
    <t>e</t>
  </si>
  <si>
    <t>　産育休者数</t>
  </si>
  <si>
    <t>f</t>
  </si>
  <si>
    <t>av.</t>
  </si>
  <si>
    <t>年換算指標</t>
  </si>
  <si>
    <t>実人数</t>
  </si>
  <si>
    <t>g=(b+c)-(d+e+f)</t>
  </si>
  <si>
    <t>⑤実人数</t>
  </si>
  <si>
    <t>当直，夜勤可能者数</t>
  </si>
  <si>
    <t>実人数の内</t>
  </si>
  <si>
    <t>離職率　h=d/g</t>
  </si>
  <si>
    <t>非正規者数</t>
  </si>
  <si>
    <t>派遣含む</t>
  </si>
  <si>
    <t>欠員数　i=a-g</t>
  </si>
  <si>
    <t>充足率</t>
  </si>
  <si>
    <t>g/a</t>
  </si>
  <si>
    <t>充足率　j=i/a</t>
  </si>
  <si>
    <t>欠員数</t>
  </si>
  <si>
    <t>a-g</t>
  </si>
  <si>
    <t>⑥当直，夜勤可能者数</t>
  </si>
  <si>
    <t>⑦非正規者数</t>
  </si>
  <si>
    <t>⑧欠員への対応（複数回答可）</t>
  </si>
  <si>
    <t>a.派遣　b.非常勤　c.非薬剤師
d.どれもできない　
e.その他（　　　　　）</t>
  </si>
  <si>
    <t>⑨欠員対策（複数回答可）</t>
  </si>
  <si>
    <t>a.奨学金支援（年間　　円）　
b.病院HPで募集
c.薬剤師会HPで募集　
d.就職フェアでPR
e.ハローワーク　f.広告　
g.その他（　　）　　　</t>
  </si>
  <si>
    <t>新人</t>
  </si>
  <si>
    <t>派遣</t>
  </si>
  <si>
    <t>　採用者数（累積）</t>
    <rPh sb="6" eb="8">
      <t>ルイセキ</t>
    </rPh>
    <phoneticPr fontId="6"/>
  </si>
  <si>
    <t>　病休者数（累積）</t>
    <rPh sb="6" eb="8">
      <t>ルイセキ</t>
    </rPh>
    <phoneticPr fontId="6"/>
  </si>
  <si>
    <t>　産育休者数（累積）</t>
    <rPh sb="7" eb="9">
      <t>ルイセキ</t>
    </rPh>
    <phoneticPr fontId="6"/>
  </si>
  <si>
    <t>　退職者数（累積）</t>
    <rPh sb="6" eb="8">
      <t>ルイセキ</t>
    </rPh>
    <phoneticPr fontId="6"/>
  </si>
  <si>
    <t>b,c,d</t>
    <phoneticPr fontId="6"/>
  </si>
  <si>
    <t>a,c</t>
    <phoneticPr fontId="6"/>
  </si>
  <si>
    <t>●　薬剤部の人員推移　（2023年度）　●</t>
    <phoneticPr fontId="6"/>
  </si>
  <si>
    <t>薬剤師１</t>
    <rPh sb="0" eb="3">
      <t>ヤクザイシ</t>
    </rPh>
    <phoneticPr fontId="6"/>
  </si>
  <si>
    <t>薬剤師２</t>
    <rPh sb="0" eb="3">
      <t>ヤクザイシ</t>
    </rPh>
    <phoneticPr fontId="6"/>
  </si>
  <si>
    <t>薬剤師３</t>
    <rPh sb="0" eb="3">
      <t>ヤクザイシ</t>
    </rPh>
    <phoneticPr fontId="6"/>
  </si>
  <si>
    <t>薬剤師４</t>
    <rPh sb="0" eb="3">
      <t>ヤクザイシ</t>
    </rPh>
    <phoneticPr fontId="6"/>
  </si>
  <si>
    <t>薬剤師５</t>
    <rPh sb="0" eb="3">
      <t>ヤクザイシ</t>
    </rPh>
    <phoneticPr fontId="6"/>
  </si>
  <si>
    <t>薬剤師６</t>
    <rPh sb="0" eb="3">
      <t>ヤクザイシ</t>
    </rPh>
    <phoneticPr fontId="6"/>
  </si>
  <si>
    <t>薬剤師７</t>
    <rPh sb="0" eb="3">
      <t>ヤクザイシ</t>
    </rPh>
    <phoneticPr fontId="6"/>
  </si>
  <si>
    <t>薬剤師８</t>
    <rPh sb="0" eb="3">
      <t>ヤクザイシ</t>
    </rPh>
    <phoneticPr fontId="6"/>
  </si>
  <si>
    <t>薬剤師９</t>
    <rPh sb="0" eb="3">
      <t>ヤクザイシ</t>
    </rPh>
    <phoneticPr fontId="6"/>
  </si>
  <si>
    <t>薬剤師１０</t>
    <rPh sb="0" eb="3">
      <t>ヤクザイシ</t>
    </rPh>
    <phoneticPr fontId="6"/>
  </si>
  <si>
    <t>薬剤師１１</t>
    <rPh sb="0" eb="3">
      <t>ヤクザイシ</t>
    </rPh>
    <phoneticPr fontId="6"/>
  </si>
  <si>
    <t>薬剤師１２</t>
    <rPh sb="0" eb="3">
      <t>ヤクザイシ</t>
    </rPh>
    <phoneticPr fontId="6"/>
  </si>
  <si>
    <t>薬剤師１３</t>
    <rPh sb="0" eb="3">
      <t>ヤクザイシ</t>
    </rPh>
    <phoneticPr fontId="6"/>
  </si>
  <si>
    <t>2023/5/11産休</t>
    <rPh sb="9" eb="11">
      <t>サンキュウ</t>
    </rPh>
    <phoneticPr fontId="6"/>
  </si>
  <si>
    <t>薬剤師１４</t>
    <rPh sb="0" eb="3">
      <t>ヤクザイシ</t>
    </rPh>
    <phoneticPr fontId="6"/>
  </si>
  <si>
    <t>薬剤師１５</t>
    <rPh sb="0" eb="3">
      <t>ヤクザイシ</t>
    </rPh>
    <phoneticPr fontId="6"/>
  </si>
  <si>
    <t>薬剤師１６</t>
    <rPh sb="0" eb="3">
      <t>ヤクザイシ</t>
    </rPh>
    <phoneticPr fontId="6"/>
  </si>
  <si>
    <t>薬剤師１７</t>
    <rPh sb="0" eb="3">
      <t>ヤクザイシ</t>
    </rPh>
    <phoneticPr fontId="6"/>
  </si>
  <si>
    <t>薬剤師１８</t>
    <rPh sb="0" eb="3">
      <t>ヤクザイシ</t>
    </rPh>
    <phoneticPr fontId="6"/>
  </si>
  <si>
    <t>薬剤師１９</t>
    <rPh sb="0" eb="3">
      <t>ヤクザイシ</t>
    </rPh>
    <phoneticPr fontId="6"/>
  </si>
  <si>
    <t>薬剤師２０</t>
    <rPh sb="0" eb="3">
      <t>ヤクザイシ</t>
    </rPh>
    <phoneticPr fontId="6"/>
  </si>
  <si>
    <t>薬剤師２１</t>
    <rPh sb="0" eb="3">
      <t>ヤクザイシ</t>
    </rPh>
    <phoneticPr fontId="6"/>
  </si>
  <si>
    <t>薬剤師２２</t>
    <rPh sb="0" eb="3">
      <t>ヤクザイシ</t>
    </rPh>
    <phoneticPr fontId="6"/>
  </si>
  <si>
    <t>薬剤師２３</t>
    <rPh sb="0" eb="3">
      <t>ヤクザイシ</t>
    </rPh>
    <phoneticPr fontId="6"/>
  </si>
  <si>
    <t>薬剤師２４</t>
    <rPh sb="0" eb="3">
      <t>ヤクザイシ</t>
    </rPh>
    <phoneticPr fontId="6"/>
  </si>
  <si>
    <t>薬剤師２５</t>
    <rPh sb="0" eb="3">
      <t>ヤクザイシ</t>
    </rPh>
    <phoneticPr fontId="6"/>
  </si>
  <si>
    <t>薬剤師２６</t>
    <rPh sb="0" eb="3">
      <t>ヤクザイシ</t>
    </rPh>
    <phoneticPr fontId="6"/>
  </si>
  <si>
    <t>薬剤師２７</t>
    <rPh sb="0" eb="3">
      <t>ヤクザイシ</t>
    </rPh>
    <phoneticPr fontId="6"/>
  </si>
  <si>
    <t>2023/1/21産休　</t>
    <phoneticPr fontId="6"/>
  </si>
  <si>
    <t>2023/4/24復帰</t>
    <rPh sb="9" eb="11">
      <t>フッキ</t>
    </rPh>
    <phoneticPr fontId="6"/>
  </si>
  <si>
    <t>2023/5/11復帰</t>
    <rPh sb="9" eb="11">
      <t>フッキ</t>
    </rPh>
    <phoneticPr fontId="6"/>
  </si>
  <si>
    <t>2023/4/8復帰</t>
    <rPh sb="8" eb="10">
      <t>フッキ</t>
    </rPh>
    <phoneticPr fontId="6"/>
  </si>
  <si>
    <t>薬剤師</t>
    <rPh sb="0" eb="3">
      <t>ヤクザイシ</t>
    </rPh>
    <phoneticPr fontId="6"/>
  </si>
  <si>
    <t>備考</t>
    <rPh sb="0" eb="2">
      <t>ビコウ</t>
    </rPh>
    <phoneticPr fontId="6"/>
  </si>
  <si>
    <t>No</t>
    <phoneticPr fontId="6"/>
  </si>
  <si>
    <t>2023/5/24～病欠</t>
    <rPh sb="10" eb="12">
      <t>ビョウケツ</t>
    </rPh>
    <phoneticPr fontId="6"/>
  </si>
  <si>
    <t>薬剤師２８</t>
    <rPh sb="0" eb="3">
      <t>ヤクザイシ</t>
    </rPh>
    <phoneticPr fontId="6"/>
  </si>
  <si>
    <t>2024/3/31退職</t>
    <rPh sb="9" eb="11">
      <t>タイショク</t>
    </rPh>
    <phoneticPr fontId="6"/>
  </si>
  <si>
    <t>2024/1/31退職</t>
    <rPh sb="9" eb="11">
      <t>タイショク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</si>
</sst>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"/>
    <numFmt numFmtId="177" formatCode="0_);[Red]\(0\)"/>
    <numFmt numFmtId="178" formatCode="0_ "/>
    <numFmt numFmtId="179" formatCode="0.0_);[Red]\(0.0\)"/>
    <numFmt numFmtId="180" formatCode="0.0%"/>
    <numFmt numFmtId="181" formatCode="0.0_ "/>
    <numFmt numFmtId="182" formatCode="0.0"/>
    <numFmt numFmtId="183" formatCode="m&quot;月&quot;"/>
  </numFmts>
  <fonts count="11">
    <font>
      <sz val="11"/>
      <color theme="1"/>
      <name val="Quattrocento Sans"/>
      <scheme val="minor"/>
    </font>
    <font>
      <b/>
      <sz val="9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1"/>
      <name val="Quattrocento Sans"/>
      <family val="3"/>
      <charset val="128"/>
    </font>
    <font>
      <sz val="9"/>
      <color theme="0"/>
      <name val="Meiryo"/>
      <family val="3"/>
      <charset val="128"/>
    </font>
    <font>
      <sz val="8"/>
      <color theme="1"/>
      <name val="Meiryo"/>
      <family val="3"/>
      <charset val="128"/>
    </font>
    <font>
      <sz val="6"/>
      <name val="Quattrocento Sans"/>
      <family val="3"/>
      <charset val="128"/>
      <scheme val="minor"/>
    </font>
    <font>
      <sz val="8"/>
      <name val="Quattrocento Sans"/>
      <family val="3"/>
      <charset val="128"/>
    </font>
    <font>
      <sz val="6"/>
      <color theme="1"/>
      <name val="Meiryo"/>
      <family val="3"/>
      <charset val="128"/>
    </font>
    <font>
      <sz val="6"/>
      <name val="Quattrocento Sans"/>
      <family val="3"/>
      <charset val="128"/>
    </font>
    <font>
      <sz val="11"/>
      <color theme="1"/>
      <name val="Quattrocento Sans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8C2E8"/>
        <bgColor rgb="FFB8C2E8"/>
      </patternFill>
    </fill>
    <fill>
      <patternFill patternType="solid">
        <fgColor rgb="FFBEEAFA"/>
        <bgColor rgb="FFBEEAFA"/>
      </patternFill>
    </fill>
    <fill>
      <patternFill patternType="solid">
        <fgColor rgb="FFFFCCA6"/>
        <bgColor rgb="FFFFCCA6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0B769C"/>
        <bgColor rgb="FF0B769C"/>
      </patternFill>
    </fill>
    <fill>
      <patternFill patternType="solid">
        <fgColor rgb="FF22725C"/>
        <bgColor rgb="FF22725C"/>
      </patternFill>
    </fill>
    <fill>
      <patternFill patternType="solid">
        <fgColor rgb="FFDBF6B9"/>
        <bgColor rgb="FFDBF6B9"/>
      </patternFill>
    </fill>
    <fill>
      <patternFill patternType="solid">
        <fgColor rgb="FFFFC000"/>
        <bgColor rgb="FFFFC000"/>
      </patternFill>
    </fill>
    <fill>
      <patternFill patternType="solid">
        <fgColor rgb="FF9DE1CE"/>
        <bgColor rgb="FF9DE1CE"/>
      </patternFill>
    </fill>
    <fill>
      <patternFill patternType="solid">
        <fgColor rgb="FFF9B2A7"/>
        <bgColor rgb="FFF9B2A7"/>
      </patternFill>
    </fill>
    <fill>
      <patternFill patternType="solid">
        <fgColor theme="0"/>
        <bgColor theme="0"/>
      </patternFill>
    </fill>
    <fill>
      <patternFill patternType="solid">
        <fgColor theme="7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/>
      <top style="thin">
        <color rgb="FF000000"/>
      </top>
      <bottom/>
      <diagonal/>
    </border>
    <border>
      <left/>
      <right style="medium">
        <color rgb="FFFF0000"/>
      </right>
      <top style="thin">
        <color rgb="FF000000"/>
      </top>
      <bottom/>
      <diagonal/>
    </border>
    <border>
      <left style="medium">
        <color rgb="FFFF0000"/>
      </left>
      <right/>
      <top/>
      <bottom style="thin">
        <color rgb="FF000000"/>
      </bottom>
      <diagonal/>
    </border>
    <border>
      <left/>
      <right style="medium">
        <color rgb="FFFF0000"/>
      </right>
      <top/>
      <bottom style="thin">
        <color rgb="FF00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>
      <alignment vertical="center"/>
    </xf>
  </cellStyleXfs>
  <cellXfs count="11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7" fontId="2" fillId="3" borderId="5" xfId="0" applyNumberFormat="1" applyFont="1" applyFill="1" applyBorder="1" applyAlignment="1">
      <alignment horizontal="left" vertical="center"/>
    </xf>
    <xf numFmtId="177" fontId="2" fillId="3" borderId="5" xfId="0" applyNumberFormat="1" applyFont="1" applyFill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4" borderId="5" xfId="0" applyNumberFormat="1" applyFont="1" applyFill="1" applyBorder="1" applyAlignment="1">
      <alignment horizontal="left" vertical="center"/>
    </xf>
    <xf numFmtId="177" fontId="2" fillId="4" borderId="5" xfId="0" applyNumberFormat="1" applyFont="1" applyFill="1" applyBorder="1" applyAlignment="1">
      <alignment vertical="center"/>
    </xf>
    <xf numFmtId="177" fontId="2" fillId="5" borderId="5" xfId="0" applyNumberFormat="1" applyFont="1" applyFill="1" applyBorder="1" applyAlignment="1">
      <alignment horizontal="left" vertical="center"/>
    </xf>
    <xf numFmtId="177" fontId="2" fillId="5" borderId="5" xfId="0" applyNumberFormat="1" applyFont="1" applyFill="1" applyBorder="1" applyAlignment="1">
      <alignment vertical="center"/>
    </xf>
    <xf numFmtId="177" fontId="2" fillId="6" borderId="5" xfId="0" applyNumberFormat="1" applyFont="1" applyFill="1" applyBorder="1" applyAlignment="1">
      <alignment vertical="center"/>
    </xf>
    <xf numFmtId="177" fontId="4" fillId="7" borderId="5" xfId="0" applyNumberFormat="1" applyFont="1" applyFill="1" applyBorder="1" applyAlignment="1">
      <alignment horizontal="left" vertical="center"/>
    </xf>
    <xf numFmtId="177" fontId="4" fillId="7" borderId="5" xfId="0" applyNumberFormat="1" applyFont="1" applyFill="1" applyBorder="1" applyAlignment="1">
      <alignment vertical="center"/>
    </xf>
    <xf numFmtId="178" fontId="4" fillId="7" borderId="5" xfId="0" applyNumberFormat="1" applyFont="1" applyFill="1" applyBorder="1" applyAlignment="1">
      <alignment vertical="center"/>
    </xf>
    <xf numFmtId="177" fontId="4" fillId="8" borderId="5" xfId="0" applyNumberFormat="1" applyFont="1" applyFill="1" applyBorder="1" applyAlignment="1">
      <alignment horizontal="left" vertical="center"/>
    </xf>
    <xf numFmtId="177" fontId="4" fillId="8" borderId="5" xfId="0" applyNumberFormat="1" applyFont="1" applyFill="1" applyBorder="1" applyAlignment="1">
      <alignment vertical="center"/>
    </xf>
    <xf numFmtId="178" fontId="4" fillId="8" borderId="5" xfId="0" applyNumberFormat="1" applyFont="1" applyFill="1" applyBorder="1" applyAlignment="1">
      <alignment vertical="center"/>
    </xf>
    <xf numFmtId="177" fontId="4" fillId="9" borderId="5" xfId="0" applyNumberFormat="1" applyFont="1" applyFill="1" applyBorder="1" applyAlignment="1">
      <alignment horizontal="left" vertical="center"/>
    </xf>
    <xf numFmtId="177" fontId="4" fillId="9" borderId="5" xfId="0" applyNumberFormat="1" applyFont="1" applyFill="1" applyBorder="1" applyAlignment="1">
      <alignment vertical="center"/>
    </xf>
    <xf numFmtId="178" fontId="4" fillId="9" borderId="5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179" fontId="2" fillId="3" borderId="5" xfId="0" applyNumberFormat="1" applyFont="1" applyFill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10" borderId="5" xfId="0" applyNumberFormat="1" applyFont="1" applyFill="1" applyBorder="1" applyAlignment="1">
      <alignment vertical="center"/>
    </xf>
    <xf numFmtId="180" fontId="2" fillId="10" borderId="5" xfId="0" applyNumberFormat="1" applyFont="1" applyFill="1" applyBorder="1" applyAlignment="1">
      <alignment vertical="center"/>
    </xf>
    <xf numFmtId="177" fontId="2" fillId="11" borderId="5" xfId="0" applyNumberFormat="1" applyFont="1" applyFill="1" applyBorder="1" applyAlignment="1">
      <alignment vertical="center"/>
    </xf>
    <xf numFmtId="179" fontId="2" fillId="11" borderId="5" xfId="0" applyNumberFormat="1" applyFont="1" applyFill="1" applyBorder="1" applyAlignment="1">
      <alignment vertical="center"/>
    </xf>
    <xf numFmtId="177" fontId="2" fillId="12" borderId="5" xfId="0" applyNumberFormat="1" applyFont="1" applyFill="1" applyBorder="1" applyAlignment="1">
      <alignment vertical="center"/>
    </xf>
    <xf numFmtId="181" fontId="2" fillId="12" borderId="5" xfId="0" applyNumberFormat="1" applyFont="1" applyFill="1" applyBorder="1" applyAlignment="1">
      <alignment vertical="center"/>
    </xf>
    <xf numFmtId="0" fontId="2" fillId="13" borderId="5" xfId="0" applyFont="1" applyFill="1" applyBorder="1" applyAlignment="1">
      <alignment vertical="center"/>
    </xf>
    <xf numFmtId="180" fontId="2" fillId="13" borderId="5" xfId="0" applyNumberFormat="1" applyFont="1" applyFill="1" applyBorder="1" applyAlignment="1">
      <alignment vertical="center"/>
    </xf>
    <xf numFmtId="10" fontId="2" fillId="13" borderId="5" xfId="0" applyNumberFormat="1" applyFont="1" applyFill="1" applyBorder="1" applyAlignment="1">
      <alignment vertical="center"/>
    </xf>
    <xf numFmtId="180" fontId="2" fillId="12" borderId="5" xfId="0" applyNumberFormat="1" applyFont="1" applyFill="1" applyBorder="1" applyAlignment="1">
      <alignment vertical="center"/>
    </xf>
    <xf numFmtId="177" fontId="2" fillId="13" borderId="5" xfId="0" applyNumberFormat="1" applyFont="1" applyFill="1" applyBorder="1" applyAlignment="1">
      <alignment vertical="center"/>
    </xf>
    <xf numFmtId="182" fontId="2" fillId="1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0" fontId="2" fillId="11" borderId="5" xfId="0" applyFont="1" applyFill="1" applyBorder="1" applyAlignment="1">
      <alignment vertical="center"/>
    </xf>
    <xf numFmtId="0" fontId="5" fillId="14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180" fontId="5" fillId="0" borderId="5" xfId="0" applyNumberFormat="1" applyFont="1" applyBorder="1" applyAlignment="1">
      <alignment vertical="center"/>
    </xf>
    <xf numFmtId="180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10" borderId="5" xfId="0" applyFont="1" applyFill="1" applyBorder="1" applyAlignment="1">
      <alignment vertical="center"/>
    </xf>
    <xf numFmtId="179" fontId="2" fillId="13" borderId="5" xfId="0" applyNumberFormat="1" applyFont="1" applyFill="1" applyBorder="1" applyAlignment="1">
      <alignment vertical="center"/>
    </xf>
    <xf numFmtId="0" fontId="5" fillId="15" borderId="5" xfId="0" applyFont="1" applyFill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80" fontId="2" fillId="13" borderId="5" xfId="1" applyNumberFormat="1" applyFont="1" applyFill="1" applyBorder="1" applyAlignment="1">
      <alignment vertical="center"/>
    </xf>
    <xf numFmtId="179" fontId="2" fillId="0" borderId="0" xfId="0" applyNumberFormat="1" applyFont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14" borderId="5" xfId="0" applyFont="1" applyFill="1" applyBorder="1" applyAlignment="1">
      <alignment horizontal="center" vertical="center"/>
    </xf>
    <xf numFmtId="177" fontId="2" fillId="0" borderId="14" xfId="0" applyNumberFormat="1" applyFont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7" fontId="2" fillId="3" borderId="17" xfId="0" applyNumberFormat="1" applyFont="1" applyFill="1" applyBorder="1" applyAlignment="1">
      <alignment vertical="center"/>
    </xf>
    <xf numFmtId="177" fontId="2" fillId="3" borderId="18" xfId="0" applyNumberFormat="1" applyFont="1" applyFill="1" applyBorder="1" applyAlignment="1">
      <alignment vertical="center"/>
    </xf>
    <xf numFmtId="177" fontId="2" fillId="4" borderId="17" xfId="0" applyNumberFormat="1" applyFont="1" applyFill="1" applyBorder="1" applyAlignment="1">
      <alignment vertical="center"/>
    </xf>
    <xf numFmtId="177" fontId="2" fillId="4" borderId="18" xfId="0" applyNumberFormat="1" applyFont="1" applyFill="1" applyBorder="1" applyAlignment="1">
      <alignment vertical="center"/>
    </xf>
    <xf numFmtId="177" fontId="2" fillId="5" borderId="17" xfId="0" applyNumberFormat="1" applyFont="1" applyFill="1" applyBorder="1" applyAlignment="1">
      <alignment vertical="center"/>
    </xf>
    <xf numFmtId="177" fontId="2" fillId="6" borderId="18" xfId="0" applyNumberFormat="1" applyFont="1" applyFill="1" applyBorder="1" applyAlignment="1">
      <alignment vertical="center"/>
    </xf>
    <xf numFmtId="177" fontId="4" fillId="7" borderId="17" xfId="0" applyNumberFormat="1" applyFont="1" applyFill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179" fontId="2" fillId="3" borderId="18" xfId="0" applyNumberFormat="1" applyFont="1" applyFill="1" applyBorder="1" applyAlignment="1">
      <alignment vertical="center"/>
    </xf>
    <xf numFmtId="177" fontId="2" fillId="10" borderId="17" xfId="0" applyNumberFormat="1" applyFont="1" applyFill="1" applyBorder="1" applyAlignment="1">
      <alignment vertical="center"/>
    </xf>
    <xf numFmtId="180" fontId="2" fillId="10" borderId="18" xfId="0" applyNumberFormat="1" applyFont="1" applyFill="1" applyBorder="1" applyAlignment="1">
      <alignment vertical="center"/>
    </xf>
    <xf numFmtId="177" fontId="2" fillId="12" borderId="17" xfId="0" applyNumberFormat="1" applyFont="1" applyFill="1" applyBorder="1" applyAlignment="1">
      <alignment vertical="center"/>
    </xf>
    <xf numFmtId="181" fontId="2" fillId="12" borderId="18" xfId="0" applyNumberFormat="1" applyFont="1" applyFill="1" applyBorder="1" applyAlignment="1">
      <alignment vertical="center"/>
    </xf>
    <xf numFmtId="180" fontId="2" fillId="12" borderId="18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11" borderId="17" xfId="0" applyFont="1" applyFill="1" applyBorder="1" applyAlignment="1">
      <alignment vertical="center"/>
    </xf>
    <xf numFmtId="179" fontId="2" fillId="11" borderId="18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83" fontId="2" fillId="0" borderId="3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2" fillId="2" borderId="23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2" borderId="23" xfId="0" applyFont="1" applyFill="1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</xdr:colOff>
      <xdr:row>0</xdr:row>
      <xdr:rowOff>266700</xdr:rowOff>
    </xdr:from>
    <xdr:ext cx="514350" cy="20955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B47D1DF6-4CF4-4943-9CF2-8960C0ED7BAF}"/>
            </a:ext>
          </a:extLst>
        </xdr:cNvPr>
        <xdr:cNvSpPr/>
      </xdr:nvSpPr>
      <xdr:spPr>
        <a:xfrm>
          <a:off x="2619375" y="266700"/>
          <a:ext cx="514350" cy="209550"/>
        </a:xfrm>
        <a:prstGeom prst="wedgeRectCallout">
          <a:avLst>
            <a:gd name="adj1" fmla="val -65751"/>
            <a:gd name="adj2" fmla="val 76151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28575</xdr:colOff>
      <xdr:row>1</xdr:row>
      <xdr:rowOff>133350</xdr:rowOff>
    </xdr:from>
    <xdr:ext cx="514350" cy="20955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446BC0A8-8E36-41F9-A879-C908BDC572B9}"/>
            </a:ext>
          </a:extLst>
        </xdr:cNvPr>
        <xdr:cNvSpPr/>
      </xdr:nvSpPr>
      <xdr:spPr>
        <a:xfrm>
          <a:off x="2381250" y="285750"/>
          <a:ext cx="514350" cy="209550"/>
        </a:xfrm>
        <a:prstGeom prst="wedgeRectCallout">
          <a:avLst>
            <a:gd name="adj1" fmla="val -65751"/>
            <a:gd name="adj2" fmla="val 76151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19050</xdr:colOff>
      <xdr:row>3</xdr:row>
      <xdr:rowOff>9525</xdr:rowOff>
    </xdr:from>
    <xdr:ext cx="609600" cy="209550"/>
    <xdr:sp macro="" textlink="">
      <xdr:nvSpPr>
        <xdr:cNvPr id="33" name="Shape 6">
          <a:extLst>
            <a:ext uri="{FF2B5EF4-FFF2-40B4-BE49-F238E27FC236}">
              <a16:creationId xmlns:a16="http://schemas.microsoft.com/office/drawing/2014/main" id="{414EBACC-7935-4016-A924-8305661B826E}"/>
            </a:ext>
          </a:extLst>
        </xdr:cNvPr>
        <xdr:cNvSpPr/>
      </xdr:nvSpPr>
      <xdr:spPr>
        <a:xfrm>
          <a:off x="2371725" y="466725"/>
          <a:ext cx="609600" cy="209550"/>
        </a:xfrm>
        <a:prstGeom prst="wedgeRectCallout">
          <a:avLst>
            <a:gd name="adj1" fmla="val -65751"/>
            <a:gd name="adj2" fmla="val 76151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28575</xdr:colOff>
      <xdr:row>4</xdr:row>
      <xdr:rowOff>0</xdr:rowOff>
    </xdr:from>
    <xdr:ext cx="609600" cy="209550"/>
    <xdr:sp macro="" textlink="">
      <xdr:nvSpPr>
        <xdr:cNvPr id="34" name="Shape 7">
          <a:extLst>
            <a:ext uri="{FF2B5EF4-FFF2-40B4-BE49-F238E27FC236}">
              <a16:creationId xmlns:a16="http://schemas.microsoft.com/office/drawing/2014/main" id="{885612F1-B275-498D-AF13-01A84C685E23}"/>
            </a:ext>
          </a:extLst>
        </xdr:cNvPr>
        <xdr:cNvSpPr/>
      </xdr:nvSpPr>
      <xdr:spPr>
        <a:xfrm>
          <a:off x="2381250" y="609600"/>
          <a:ext cx="609600" cy="209550"/>
        </a:xfrm>
        <a:prstGeom prst="wedgeRectCallout">
          <a:avLst>
            <a:gd name="adj1" fmla="val -65751"/>
            <a:gd name="adj2" fmla="val 76151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114300</xdr:colOff>
      <xdr:row>5</xdr:row>
      <xdr:rowOff>66675</xdr:rowOff>
    </xdr:from>
    <xdr:ext cx="609600" cy="209550"/>
    <xdr:sp macro="" textlink="">
      <xdr:nvSpPr>
        <xdr:cNvPr id="35" name="Shape 8">
          <a:extLst>
            <a:ext uri="{FF2B5EF4-FFF2-40B4-BE49-F238E27FC236}">
              <a16:creationId xmlns:a16="http://schemas.microsoft.com/office/drawing/2014/main" id="{010A3890-A265-40F7-944D-B683F0E6A08C}"/>
            </a:ext>
          </a:extLst>
        </xdr:cNvPr>
        <xdr:cNvSpPr/>
      </xdr:nvSpPr>
      <xdr:spPr>
        <a:xfrm>
          <a:off x="2466975" y="828675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15</xdr:col>
      <xdr:colOff>47625</xdr:colOff>
      <xdr:row>13</xdr:row>
      <xdr:rowOff>133350</xdr:rowOff>
    </xdr:from>
    <xdr:ext cx="352425" cy="2333625"/>
    <xdr:sp macro="" textlink="">
      <xdr:nvSpPr>
        <xdr:cNvPr id="43" name="Shape 16">
          <a:extLst>
            <a:ext uri="{FF2B5EF4-FFF2-40B4-BE49-F238E27FC236}">
              <a16:creationId xmlns:a16="http://schemas.microsoft.com/office/drawing/2014/main" id="{43F4A566-F1BB-4E57-BB06-B4F44A6059EB}"/>
            </a:ext>
          </a:extLst>
        </xdr:cNvPr>
        <xdr:cNvSpPr txBox="1"/>
      </xdr:nvSpPr>
      <xdr:spPr>
        <a:xfrm>
          <a:off x="7248525" y="2266950"/>
          <a:ext cx="352425" cy="2333625"/>
        </a:xfrm>
        <a:prstGeom prst="rect">
          <a:avLst/>
        </a:prstGeom>
        <a:solidFill>
          <a:schemeClr val="lt1"/>
        </a:solidFill>
        <a:ln w="31750" cap="flat" cmpd="sng">
          <a:solidFill>
            <a:schemeClr val="dk2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Quattrocento Sans"/>
            <a:buNone/>
          </a:pPr>
          <a:r>
            <a:rPr lang="en-US" sz="1100">
              <a:solidFill>
                <a:schemeClr val="dk1"/>
              </a:solidFill>
              <a:latin typeface="Quattrocento Sans"/>
              <a:ea typeface="Quattrocento Sans"/>
              <a:cs typeface="Quattrocento Sans"/>
              <a:sym typeface="Quattrocento Sans"/>
            </a:rPr>
            <a:t>①～⑨を報告してください</a:t>
          </a:r>
          <a:endParaRPr sz="1100"/>
        </a:p>
      </xdr:txBody>
    </xdr:sp>
    <xdr:clientData fLocksWithSheet="0"/>
  </xdr:oneCellAnchor>
  <xdr:oneCellAnchor>
    <xdr:from>
      <xdr:col>4</xdr:col>
      <xdr:colOff>123825</xdr:colOff>
      <xdr:row>6</xdr:row>
      <xdr:rowOff>95250</xdr:rowOff>
    </xdr:from>
    <xdr:ext cx="609600" cy="209550"/>
    <xdr:sp macro="" textlink="">
      <xdr:nvSpPr>
        <xdr:cNvPr id="44" name="Shape 8">
          <a:extLst>
            <a:ext uri="{FF2B5EF4-FFF2-40B4-BE49-F238E27FC236}">
              <a16:creationId xmlns:a16="http://schemas.microsoft.com/office/drawing/2014/main" id="{C6D53E23-04D1-4118-8E13-6C1F3F494744}"/>
            </a:ext>
          </a:extLst>
        </xdr:cNvPr>
        <xdr:cNvSpPr/>
      </xdr:nvSpPr>
      <xdr:spPr>
        <a:xfrm>
          <a:off x="2476500" y="100965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95250</xdr:colOff>
      <xdr:row>8</xdr:row>
      <xdr:rowOff>95250</xdr:rowOff>
    </xdr:from>
    <xdr:ext cx="609600" cy="209550"/>
    <xdr:sp macro="" textlink="">
      <xdr:nvSpPr>
        <xdr:cNvPr id="45" name="Shape 8">
          <a:extLst>
            <a:ext uri="{FF2B5EF4-FFF2-40B4-BE49-F238E27FC236}">
              <a16:creationId xmlns:a16="http://schemas.microsoft.com/office/drawing/2014/main" id="{35920D0C-60A5-4034-8D67-2989D19D6938}"/>
            </a:ext>
          </a:extLst>
        </xdr:cNvPr>
        <xdr:cNvSpPr/>
      </xdr:nvSpPr>
      <xdr:spPr>
        <a:xfrm>
          <a:off x="2447925" y="131445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95250</xdr:colOff>
      <xdr:row>9</xdr:row>
      <xdr:rowOff>85725</xdr:rowOff>
    </xdr:from>
    <xdr:ext cx="609600" cy="209550"/>
    <xdr:sp macro="" textlink="">
      <xdr:nvSpPr>
        <xdr:cNvPr id="46" name="Shape 8">
          <a:extLst>
            <a:ext uri="{FF2B5EF4-FFF2-40B4-BE49-F238E27FC236}">
              <a16:creationId xmlns:a16="http://schemas.microsoft.com/office/drawing/2014/main" id="{26F6F8AE-5B8A-42F1-A5E7-601452D04816}"/>
            </a:ext>
          </a:extLst>
        </xdr:cNvPr>
        <xdr:cNvSpPr/>
      </xdr:nvSpPr>
      <xdr:spPr>
        <a:xfrm>
          <a:off x="2447925" y="1457325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18</xdr:col>
      <xdr:colOff>123825</xdr:colOff>
      <xdr:row>19</xdr:row>
      <xdr:rowOff>95250</xdr:rowOff>
    </xdr:from>
    <xdr:ext cx="609600" cy="209550"/>
    <xdr:sp macro="" textlink="">
      <xdr:nvSpPr>
        <xdr:cNvPr id="47" name="Shape 8">
          <a:extLst>
            <a:ext uri="{FF2B5EF4-FFF2-40B4-BE49-F238E27FC236}">
              <a16:creationId xmlns:a16="http://schemas.microsoft.com/office/drawing/2014/main" id="{A5971A32-9F34-4933-BD26-AF85E3DAEB23}"/>
            </a:ext>
          </a:extLst>
        </xdr:cNvPr>
        <xdr:cNvSpPr/>
      </xdr:nvSpPr>
      <xdr:spPr>
        <a:xfrm>
          <a:off x="8601075" y="308610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18</xdr:col>
      <xdr:colOff>47625</xdr:colOff>
      <xdr:row>33</xdr:row>
      <xdr:rowOff>57150</xdr:rowOff>
    </xdr:from>
    <xdr:ext cx="609600" cy="209550"/>
    <xdr:sp macro="" textlink="">
      <xdr:nvSpPr>
        <xdr:cNvPr id="48" name="Shape 8">
          <a:extLst>
            <a:ext uri="{FF2B5EF4-FFF2-40B4-BE49-F238E27FC236}">
              <a16:creationId xmlns:a16="http://schemas.microsoft.com/office/drawing/2014/main" id="{37B020D7-245A-47C0-B248-AEA788006CFC}"/>
            </a:ext>
          </a:extLst>
        </xdr:cNvPr>
        <xdr:cNvSpPr/>
      </xdr:nvSpPr>
      <xdr:spPr>
        <a:xfrm>
          <a:off x="8524875" y="544830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19</xdr:col>
      <xdr:colOff>123825</xdr:colOff>
      <xdr:row>3</xdr:row>
      <xdr:rowOff>95250</xdr:rowOff>
    </xdr:from>
    <xdr:ext cx="609600" cy="209550"/>
    <xdr:sp macro="" textlink="">
      <xdr:nvSpPr>
        <xdr:cNvPr id="49" name="Shape 8">
          <a:extLst>
            <a:ext uri="{FF2B5EF4-FFF2-40B4-BE49-F238E27FC236}">
              <a16:creationId xmlns:a16="http://schemas.microsoft.com/office/drawing/2014/main" id="{9BA4D0AD-BA10-42E7-9721-006F3B316E2D}"/>
            </a:ext>
          </a:extLst>
        </xdr:cNvPr>
        <xdr:cNvSpPr/>
      </xdr:nvSpPr>
      <xdr:spPr>
        <a:xfrm>
          <a:off x="9067800" y="55245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19</xdr:col>
      <xdr:colOff>133350</xdr:colOff>
      <xdr:row>4</xdr:row>
      <xdr:rowOff>85725</xdr:rowOff>
    </xdr:from>
    <xdr:ext cx="609600" cy="209550"/>
    <xdr:sp macro="" textlink="">
      <xdr:nvSpPr>
        <xdr:cNvPr id="50" name="Shape 8">
          <a:extLst>
            <a:ext uri="{FF2B5EF4-FFF2-40B4-BE49-F238E27FC236}">
              <a16:creationId xmlns:a16="http://schemas.microsoft.com/office/drawing/2014/main" id="{A8AC5BF8-D2F4-4021-B259-B1A49F16F0E7}"/>
            </a:ext>
          </a:extLst>
        </xdr:cNvPr>
        <xdr:cNvSpPr/>
      </xdr:nvSpPr>
      <xdr:spPr>
        <a:xfrm>
          <a:off x="9077325" y="695325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14</xdr:col>
      <xdr:colOff>415636</xdr:colOff>
      <xdr:row>0</xdr:row>
      <xdr:rowOff>83128</xdr:rowOff>
    </xdr:from>
    <xdr:ext cx="800219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8B206C-3931-CE23-FB5C-A9AF73CC8F83}"/>
            </a:ext>
          </a:extLst>
        </xdr:cNvPr>
        <xdr:cNvSpPr txBox="1"/>
      </xdr:nvSpPr>
      <xdr:spPr>
        <a:xfrm>
          <a:off x="8221287" y="83128"/>
          <a:ext cx="800219" cy="359073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6C7AA"/>
      </a:folHlink>
    </a:clrScheme>
    <a:fontScheme name="Sheets">
      <a:majorFont>
        <a:latin typeface="Quattrocento Sans"/>
        <a:ea typeface="Quattrocento Sans"/>
        <a:cs typeface="Quattrocento Sans"/>
      </a:majorFont>
      <a:minorFont>
        <a:latin typeface="Quattrocento Sans"/>
        <a:ea typeface="Quattrocento Sans"/>
        <a:cs typeface="Quattrocento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workbookViewId="0">
      <selection activeCell="D15" sqref="D15:O15"/>
    </sheetView>
  </sheetViews>
  <sheetFormatPr defaultColWidth="12.6640625" defaultRowHeight="15" customHeight="1"/>
  <cols>
    <col min="1" max="1" width="4.77734375" customWidth="1"/>
    <col min="2" max="2" width="12.88671875" customWidth="1"/>
    <col min="3" max="3" width="12.44140625" customWidth="1"/>
    <col min="4" max="16" width="4.88671875" customWidth="1"/>
    <col min="17" max="17" width="0.88671875" customWidth="1"/>
    <col min="18" max="18" width="15" customWidth="1"/>
    <col min="19" max="19" width="13.33203125" customWidth="1"/>
    <col min="20" max="27" width="7.88671875" customWidth="1"/>
  </cols>
  <sheetData>
    <row r="1" spans="1:27" ht="12" customHeight="1">
      <c r="B1" s="1" t="s">
        <v>47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" customHeight="1">
      <c r="B2" s="95"/>
      <c r="C2" s="90"/>
      <c r="D2" s="82">
        <v>43191</v>
      </c>
      <c r="E2" s="82">
        <v>43221</v>
      </c>
      <c r="F2" s="82">
        <v>43252</v>
      </c>
      <c r="G2" s="82">
        <v>43282</v>
      </c>
      <c r="H2" s="82">
        <v>43313</v>
      </c>
      <c r="I2" s="82">
        <v>43344</v>
      </c>
      <c r="J2" s="82">
        <v>43374</v>
      </c>
      <c r="K2" s="82">
        <v>43405</v>
      </c>
      <c r="L2" s="82">
        <v>43435</v>
      </c>
      <c r="M2" s="82">
        <v>43466</v>
      </c>
      <c r="N2" s="82">
        <v>43497</v>
      </c>
      <c r="O2" s="82">
        <v>43525</v>
      </c>
      <c r="P2" s="2"/>
      <c r="Q2" s="3"/>
      <c r="R2" s="4" t="s">
        <v>0</v>
      </c>
      <c r="S2" s="4"/>
      <c r="T2" s="3"/>
      <c r="U2" s="2"/>
      <c r="V2" s="2"/>
      <c r="W2" s="3"/>
      <c r="X2" s="3"/>
      <c r="Y2" s="3"/>
      <c r="Z2" s="3"/>
      <c r="AA2" s="3"/>
    </row>
    <row r="3" spans="1:27" ht="12" customHeight="1">
      <c r="B3" s="5" t="s">
        <v>1</v>
      </c>
      <c r="C3" s="6" t="s">
        <v>2</v>
      </c>
      <c r="D3" s="6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2"/>
      <c r="Q3" s="7"/>
      <c r="R3" s="6" t="s">
        <v>3</v>
      </c>
      <c r="S3" s="6">
        <f t="shared" ref="S3:S4" si="0">D3</f>
        <v>0</v>
      </c>
      <c r="T3" s="7"/>
      <c r="U3" s="2"/>
      <c r="V3" s="2"/>
      <c r="W3" s="7"/>
      <c r="X3" s="7"/>
      <c r="Y3" s="7"/>
      <c r="Z3" s="7"/>
      <c r="AA3" s="7"/>
    </row>
    <row r="4" spans="1:27" ht="12" customHeight="1">
      <c r="B4" s="8" t="s">
        <v>4</v>
      </c>
      <c r="C4" s="9" t="s">
        <v>5</v>
      </c>
      <c r="D4" s="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2"/>
      <c r="Q4" s="7"/>
      <c r="R4" s="9" t="s">
        <v>6</v>
      </c>
      <c r="S4" s="9">
        <f t="shared" si="0"/>
        <v>0</v>
      </c>
      <c r="T4" s="7"/>
      <c r="U4" s="2"/>
      <c r="V4" s="2"/>
      <c r="W4" s="7"/>
      <c r="X4" s="7"/>
      <c r="Y4" s="7"/>
      <c r="Z4" s="7"/>
      <c r="AA4" s="7"/>
    </row>
    <row r="5" spans="1:27" ht="12" customHeight="1">
      <c r="B5" s="10" t="s">
        <v>7</v>
      </c>
      <c r="C5" s="11" t="s">
        <v>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7"/>
      <c r="R5" s="11" t="s">
        <v>9</v>
      </c>
      <c r="S5" s="12"/>
      <c r="T5" s="7"/>
      <c r="U5" s="2"/>
      <c r="V5" s="2"/>
      <c r="W5" s="7"/>
      <c r="X5" s="7"/>
      <c r="Y5" s="7"/>
      <c r="Z5" s="7"/>
      <c r="AA5" s="7"/>
    </row>
    <row r="6" spans="1:27" ht="12" customHeight="1">
      <c r="B6" s="13" t="s">
        <v>10</v>
      </c>
      <c r="C6" s="14" t="s">
        <v>11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"/>
      <c r="Q6" s="7"/>
      <c r="R6" s="14" t="s">
        <v>12</v>
      </c>
      <c r="S6" s="12"/>
      <c r="T6" s="7"/>
      <c r="U6" s="2"/>
      <c r="V6" s="2"/>
      <c r="W6" s="7"/>
      <c r="X6" s="7"/>
      <c r="Y6" s="7"/>
      <c r="Z6" s="7"/>
      <c r="AA6" s="7"/>
    </row>
    <row r="7" spans="1:27" ht="12" customHeight="1">
      <c r="B7" s="16" t="s">
        <v>13</v>
      </c>
      <c r="C7" s="17" t="s">
        <v>14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"/>
      <c r="Q7" s="7"/>
      <c r="R7" s="7"/>
      <c r="S7" s="7"/>
      <c r="T7" s="7"/>
      <c r="U7" s="2"/>
      <c r="V7" s="2"/>
      <c r="W7" s="7"/>
      <c r="X7" s="7"/>
      <c r="Y7" s="7"/>
      <c r="Z7" s="7"/>
      <c r="AA7" s="7"/>
    </row>
    <row r="8" spans="1:27" ht="12" customHeight="1">
      <c r="B8" s="19" t="s">
        <v>15</v>
      </c>
      <c r="C8" s="20" t="s">
        <v>16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 t="s">
        <v>17</v>
      </c>
      <c r="Q8" s="7"/>
      <c r="R8" s="7" t="s">
        <v>18</v>
      </c>
      <c r="S8" s="7"/>
      <c r="T8" s="7"/>
      <c r="U8" s="2"/>
      <c r="V8" s="2"/>
      <c r="W8" s="7"/>
      <c r="X8" s="7"/>
      <c r="Y8" s="7"/>
      <c r="Z8" s="7"/>
      <c r="AA8" s="7"/>
    </row>
    <row r="9" spans="1:27" ht="12" customHeight="1">
      <c r="B9" s="6" t="s">
        <v>19</v>
      </c>
      <c r="C9" s="6" t="s">
        <v>20</v>
      </c>
      <c r="D9" s="6">
        <f>$D$4+D5-(D6+D7+D8)</f>
        <v>0</v>
      </c>
      <c r="E9" s="6">
        <f t="shared" ref="E9:O9" si="1">$D$4+E5-(E6+E7+E8)</f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  <c r="I9" s="6">
        <f t="shared" si="1"/>
        <v>0</v>
      </c>
      <c r="J9" s="6">
        <f t="shared" si="1"/>
        <v>0</v>
      </c>
      <c r="K9" s="6">
        <f t="shared" si="1"/>
        <v>0</v>
      </c>
      <c r="L9" s="6">
        <f t="shared" si="1"/>
        <v>0</v>
      </c>
      <c r="M9" s="6">
        <f t="shared" si="1"/>
        <v>0</v>
      </c>
      <c r="N9" s="6">
        <f t="shared" si="1"/>
        <v>0</v>
      </c>
      <c r="O9" s="6">
        <f t="shared" si="1"/>
        <v>0</v>
      </c>
      <c r="P9" s="23">
        <f>AVERAGE(D9:O9)</f>
        <v>0</v>
      </c>
      <c r="Q9" s="7"/>
      <c r="R9" s="6" t="s">
        <v>21</v>
      </c>
      <c r="S9" s="23">
        <f>P9</f>
        <v>0</v>
      </c>
      <c r="T9" s="7"/>
      <c r="U9" s="2"/>
      <c r="V9" s="2"/>
      <c r="W9" s="7"/>
      <c r="X9" s="7"/>
      <c r="Y9" s="7"/>
      <c r="Z9" s="7"/>
      <c r="AA9" s="7"/>
    </row>
    <row r="10" spans="1:27" ht="12" customHeight="1">
      <c r="B10" s="5" t="s">
        <v>22</v>
      </c>
      <c r="C10" s="6" t="s">
        <v>23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3" t="str">
        <f>IFERROR(AVERAGE(D10:O10),"")</f>
        <v/>
      </c>
      <c r="Q10" s="24"/>
      <c r="R10" s="25" t="s">
        <v>24</v>
      </c>
      <c r="S10" s="26">
        <f>IFERROR(S6/S9,0)</f>
        <v>0</v>
      </c>
      <c r="T10" s="7"/>
      <c r="U10" s="2"/>
      <c r="V10" s="2"/>
      <c r="W10" s="7"/>
      <c r="X10" s="7"/>
      <c r="Y10" s="7"/>
      <c r="Z10" s="7"/>
      <c r="AA10" s="7"/>
    </row>
    <row r="11" spans="1:27" ht="12" customHeight="1">
      <c r="B11" s="27" t="s">
        <v>25</v>
      </c>
      <c r="C11" s="27" t="s">
        <v>26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 t="str">
        <f>IFERROR(AVERAGE(D11:O11),"")</f>
        <v/>
      </c>
      <c r="Q11" s="2"/>
      <c r="R11" s="29" t="s">
        <v>27</v>
      </c>
      <c r="S11" s="30">
        <f>IFERROR(S3-S9,"")</f>
        <v>0</v>
      </c>
      <c r="T11" s="7"/>
      <c r="U11" s="2"/>
      <c r="V11" s="2"/>
      <c r="W11" s="2"/>
      <c r="X11" s="2"/>
      <c r="Y11" s="2"/>
      <c r="Z11" s="2"/>
      <c r="AA11" s="2"/>
    </row>
    <row r="12" spans="1:27" ht="12" customHeight="1">
      <c r="B12" s="31" t="s">
        <v>28</v>
      </c>
      <c r="C12" s="31" t="s">
        <v>29</v>
      </c>
      <c r="D12" s="32" t="str">
        <f>IFERROR(D9/$D$3,"")</f>
        <v/>
      </c>
      <c r="E12" s="32" t="str">
        <f t="shared" ref="E12:O12" si="2">IFERROR(E9/$D$3,"")</f>
        <v/>
      </c>
      <c r="F12" s="32" t="str">
        <f t="shared" si="2"/>
        <v/>
      </c>
      <c r="G12" s="32" t="str">
        <f t="shared" si="2"/>
        <v/>
      </c>
      <c r="H12" s="32" t="str">
        <f t="shared" si="2"/>
        <v/>
      </c>
      <c r="I12" s="32" t="str">
        <f t="shared" si="2"/>
        <v/>
      </c>
      <c r="J12" s="32" t="str">
        <f t="shared" si="2"/>
        <v/>
      </c>
      <c r="K12" s="32" t="str">
        <f t="shared" si="2"/>
        <v/>
      </c>
      <c r="L12" s="32" t="str">
        <f t="shared" si="2"/>
        <v/>
      </c>
      <c r="M12" s="32" t="str">
        <f t="shared" si="2"/>
        <v/>
      </c>
      <c r="N12" s="32" t="str">
        <f t="shared" si="2"/>
        <v/>
      </c>
      <c r="O12" s="32" t="str">
        <f t="shared" si="2"/>
        <v/>
      </c>
      <c r="P12" s="33" t="str">
        <f>IFERROR(AVERAGE(D12:O12),"")</f>
        <v/>
      </c>
      <c r="Q12" s="2"/>
      <c r="R12" s="29" t="s">
        <v>30</v>
      </c>
      <c r="S12" s="34">
        <f>IFERROR(S9/S3,0)</f>
        <v>0</v>
      </c>
      <c r="T12" s="2"/>
      <c r="U12" s="2"/>
      <c r="V12" s="2"/>
      <c r="W12" s="2"/>
      <c r="X12" s="2"/>
      <c r="Y12" s="2"/>
      <c r="Z12" s="2"/>
      <c r="AA12" s="2"/>
    </row>
    <row r="13" spans="1:27" ht="12" customHeight="1">
      <c r="B13" s="31" t="s">
        <v>31</v>
      </c>
      <c r="C13" s="31" t="s">
        <v>32</v>
      </c>
      <c r="D13" s="35">
        <f>$D$3-D9</f>
        <v>0</v>
      </c>
      <c r="E13" s="35">
        <f t="shared" ref="E13:O13" si="3">$D$3-E9</f>
        <v>0</v>
      </c>
      <c r="F13" s="35">
        <f t="shared" si="3"/>
        <v>0</v>
      </c>
      <c r="G13" s="35">
        <f t="shared" si="3"/>
        <v>0</v>
      </c>
      <c r="H13" s="35">
        <f t="shared" si="3"/>
        <v>0</v>
      </c>
      <c r="I13" s="35">
        <f t="shared" si="3"/>
        <v>0</v>
      </c>
      <c r="J13" s="35">
        <f t="shared" si="3"/>
        <v>0</v>
      </c>
      <c r="K13" s="35">
        <f t="shared" si="3"/>
        <v>0</v>
      </c>
      <c r="L13" s="35">
        <f t="shared" si="3"/>
        <v>0</v>
      </c>
      <c r="M13" s="35">
        <f t="shared" si="3"/>
        <v>0</v>
      </c>
      <c r="N13" s="35">
        <f t="shared" si="3"/>
        <v>0</v>
      </c>
      <c r="O13" s="35">
        <f t="shared" si="3"/>
        <v>0</v>
      </c>
      <c r="P13" s="51">
        <f>AVERAGE(D13:O13)</f>
        <v>0</v>
      </c>
      <c r="Q13" s="2"/>
      <c r="R13" s="37" t="s">
        <v>33</v>
      </c>
      <c r="S13" s="23" t="str">
        <f t="shared" ref="S13:S14" si="4">P10</f>
        <v/>
      </c>
      <c r="T13" s="2"/>
      <c r="U13" s="2"/>
      <c r="V13" s="2"/>
      <c r="W13" s="2"/>
      <c r="X13" s="2"/>
      <c r="Y13" s="2"/>
      <c r="Z13" s="2"/>
      <c r="AA13" s="2"/>
    </row>
    <row r="14" spans="1:27" ht="12" customHeight="1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7"/>
      <c r="Q14" s="2"/>
      <c r="R14" s="39" t="s">
        <v>34</v>
      </c>
      <c r="S14" s="28" t="str">
        <f t="shared" si="4"/>
        <v/>
      </c>
      <c r="T14" s="2"/>
      <c r="U14" s="2"/>
      <c r="V14" s="2"/>
      <c r="W14" s="2"/>
      <c r="X14" s="2"/>
      <c r="Y14" s="2"/>
      <c r="Z14" s="2"/>
      <c r="AA14" s="2"/>
    </row>
    <row r="15" spans="1:27" ht="17.25" customHeight="1">
      <c r="A15" s="56" t="s">
        <v>82</v>
      </c>
      <c r="B15" s="58" t="s">
        <v>80</v>
      </c>
      <c r="C15" s="45" t="s">
        <v>81</v>
      </c>
      <c r="D15" s="82">
        <v>43191</v>
      </c>
      <c r="E15" s="82">
        <v>43221</v>
      </c>
      <c r="F15" s="82">
        <v>43252</v>
      </c>
      <c r="G15" s="82">
        <v>43282</v>
      </c>
      <c r="H15" s="82">
        <v>43313</v>
      </c>
      <c r="I15" s="82">
        <v>43344</v>
      </c>
      <c r="J15" s="82">
        <v>43374</v>
      </c>
      <c r="K15" s="82">
        <v>43405</v>
      </c>
      <c r="L15" s="82">
        <v>43435</v>
      </c>
      <c r="M15" s="82">
        <v>43466</v>
      </c>
      <c r="N15" s="82">
        <v>43497</v>
      </c>
      <c r="O15" s="82">
        <v>43525</v>
      </c>
      <c r="P15" s="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3.8" customHeight="1">
      <c r="A16" s="57">
        <v>1</v>
      </c>
      <c r="B16" s="40"/>
      <c r="C16" s="41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7"/>
      <c r="Q16" s="2"/>
      <c r="R16" s="96" t="s">
        <v>35</v>
      </c>
      <c r="S16" s="97"/>
      <c r="T16" s="2"/>
      <c r="U16" s="2"/>
      <c r="V16" s="2"/>
      <c r="W16" s="2"/>
      <c r="X16" s="2"/>
      <c r="Y16" s="2"/>
      <c r="Z16" s="2"/>
      <c r="AA16" s="2"/>
    </row>
    <row r="17" spans="1:27" ht="13.8" customHeight="1">
      <c r="A17" s="57">
        <v>2</v>
      </c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7"/>
      <c r="Q17" s="2"/>
      <c r="R17" s="98" t="s">
        <v>36</v>
      </c>
      <c r="S17" s="99"/>
      <c r="T17" s="2"/>
      <c r="U17" s="2"/>
      <c r="V17" s="2"/>
      <c r="W17" s="2"/>
      <c r="X17" s="2"/>
      <c r="Y17" s="2"/>
      <c r="Z17" s="2"/>
      <c r="AA17" s="2"/>
    </row>
    <row r="18" spans="1:27" ht="13.8" customHeight="1">
      <c r="A18" s="57">
        <v>3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7"/>
      <c r="Q18" s="2"/>
      <c r="R18" s="100"/>
      <c r="S18" s="101"/>
      <c r="T18" s="2"/>
      <c r="U18" s="2"/>
      <c r="V18" s="2"/>
      <c r="W18" s="2"/>
      <c r="X18" s="2"/>
      <c r="Y18" s="2"/>
      <c r="Z18" s="2"/>
      <c r="AA18" s="2"/>
    </row>
    <row r="19" spans="1:27" ht="13.8" customHeight="1">
      <c r="A19" s="57">
        <v>4</v>
      </c>
      <c r="B19" s="40"/>
      <c r="C19" s="41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7"/>
      <c r="Q19" s="2"/>
      <c r="R19" s="102"/>
      <c r="S19" s="103"/>
      <c r="T19" s="2"/>
      <c r="U19" s="2"/>
      <c r="V19" s="2"/>
      <c r="W19" s="2"/>
      <c r="X19" s="2"/>
      <c r="Y19" s="2"/>
      <c r="Z19" s="2"/>
      <c r="AA19" s="2"/>
    </row>
    <row r="20" spans="1:27" ht="13.8" customHeight="1">
      <c r="A20" s="57">
        <v>5</v>
      </c>
      <c r="B20" s="40"/>
      <c r="C20" s="41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7"/>
      <c r="Q20" s="2"/>
      <c r="R20" s="89"/>
      <c r="S20" s="90"/>
      <c r="T20" s="2"/>
      <c r="U20" s="2"/>
      <c r="V20" s="2"/>
      <c r="W20" s="2"/>
      <c r="X20" s="2"/>
      <c r="Y20" s="2"/>
      <c r="Z20" s="2"/>
      <c r="AA20" s="2"/>
    </row>
    <row r="21" spans="1:27" ht="13.8" customHeight="1">
      <c r="A21" s="57">
        <v>6</v>
      </c>
      <c r="B21" s="40"/>
      <c r="C21" s="41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7"/>
      <c r="Q21" s="2"/>
      <c r="R21" s="91"/>
      <c r="S21" s="92"/>
      <c r="T21" s="2"/>
      <c r="U21" s="2"/>
      <c r="V21" s="2"/>
      <c r="W21" s="2"/>
      <c r="X21" s="2"/>
      <c r="Y21" s="2"/>
      <c r="Z21" s="2"/>
      <c r="AA21" s="2"/>
    </row>
    <row r="22" spans="1:27" ht="13.8" customHeight="1">
      <c r="A22" s="57">
        <v>7</v>
      </c>
      <c r="B22" s="40"/>
      <c r="C22" s="41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7"/>
      <c r="Q22" s="2"/>
      <c r="R22" s="91"/>
      <c r="S22" s="92"/>
      <c r="T22" s="2"/>
      <c r="U22" s="2"/>
      <c r="V22" s="2"/>
      <c r="W22" s="2"/>
      <c r="X22" s="2"/>
      <c r="Y22" s="2"/>
      <c r="Z22" s="2"/>
      <c r="AA22" s="2"/>
    </row>
    <row r="23" spans="1:27" ht="13.8" customHeight="1">
      <c r="A23" s="57">
        <v>8</v>
      </c>
      <c r="B23" s="40"/>
      <c r="C23" s="46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7"/>
      <c r="Q23" s="2"/>
      <c r="R23" s="91"/>
      <c r="S23" s="92"/>
      <c r="T23" s="2"/>
      <c r="U23" s="2"/>
      <c r="V23" s="2"/>
      <c r="W23" s="2"/>
      <c r="X23" s="2"/>
      <c r="Y23" s="2"/>
      <c r="Z23" s="2"/>
      <c r="AA23" s="2"/>
    </row>
    <row r="24" spans="1:27" ht="13.8" customHeight="1">
      <c r="A24" s="57">
        <v>9</v>
      </c>
      <c r="B24" s="40"/>
      <c r="C24" s="41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7"/>
      <c r="Q24" s="2"/>
      <c r="R24" s="93"/>
      <c r="S24" s="94"/>
      <c r="T24" s="2"/>
      <c r="U24" s="2"/>
      <c r="V24" s="2"/>
      <c r="W24" s="2"/>
      <c r="X24" s="2"/>
      <c r="Y24" s="2"/>
      <c r="Z24" s="2"/>
      <c r="AA24" s="2"/>
    </row>
    <row r="25" spans="1:27" ht="13.8" customHeight="1">
      <c r="A25" s="57">
        <v>10</v>
      </c>
      <c r="B25" s="40"/>
      <c r="C25" s="41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.8" customHeight="1">
      <c r="A26" s="57">
        <v>11</v>
      </c>
      <c r="B26" s="40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7"/>
      <c r="Q26" s="2"/>
      <c r="R26" s="96" t="s">
        <v>37</v>
      </c>
      <c r="S26" s="97"/>
      <c r="T26" s="2"/>
      <c r="U26" s="2"/>
      <c r="V26" s="2"/>
      <c r="W26" s="2"/>
      <c r="X26" s="2"/>
      <c r="Y26" s="2"/>
      <c r="Z26" s="2"/>
      <c r="AA26" s="2"/>
    </row>
    <row r="27" spans="1:27" ht="13.8" customHeight="1">
      <c r="A27" s="57">
        <v>12</v>
      </c>
      <c r="B27" s="40"/>
      <c r="C27" s="41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7"/>
      <c r="Q27" s="2"/>
      <c r="R27" s="83" t="s">
        <v>38</v>
      </c>
      <c r="S27" s="84"/>
      <c r="T27" s="2"/>
      <c r="U27" s="2"/>
      <c r="V27" s="2"/>
      <c r="W27" s="2"/>
      <c r="X27" s="2"/>
      <c r="Y27" s="2"/>
      <c r="Z27" s="2"/>
      <c r="AA27" s="2"/>
    </row>
    <row r="28" spans="1:27" ht="13.8" customHeight="1">
      <c r="A28" s="57">
        <v>13</v>
      </c>
      <c r="B28" s="40"/>
      <c r="C28" s="41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7"/>
      <c r="Q28" s="2"/>
      <c r="R28" s="85"/>
      <c r="S28" s="86"/>
      <c r="T28" s="2"/>
      <c r="U28" s="2"/>
      <c r="V28" s="2"/>
      <c r="W28" s="2"/>
      <c r="X28" s="2"/>
      <c r="Y28" s="2"/>
      <c r="Z28" s="2"/>
      <c r="AA28" s="2"/>
    </row>
    <row r="29" spans="1:27" ht="13.8" customHeight="1">
      <c r="A29" s="57">
        <v>14</v>
      </c>
      <c r="B29" s="40"/>
      <c r="C29" s="41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7"/>
      <c r="Q29" s="2"/>
      <c r="R29" s="85"/>
      <c r="S29" s="86"/>
      <c r="T29" s="2"/>
      <c r="U29" s="2"/>
      <c r="V29" s="2"/>
      <c r="W29" s="2"/>
      <c r="X29" s="2"/>
      <c r="Y29" s="2"/>
      <c r="Z29" s="2"/>
      <c r="AA29" s="2"/>
    </row>
    <row r="30" spans="1:27" ht="13.8" customHeight="1">
      <c r="A30" s="57">
        <v>15</v>
      </c>
      <c r="B30" s="40"/>
      <c r="C30" s="4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7"/>
      <c r="Q30" s="2"/>
      <c r="R30" s="85"/>
      <c r="S30" s="86"/>
      <c r="T30" s="2"/>
      <c r="U30" s="2"/>
      <c r="V30" s="2"/>
      <c r="W30" s="2"/>
      <c r="X30" s="2"/>
      <c r="Y30" s="2"/>
      <c r="Z30" s="2"/>
      <c r="AA30" s="2"/>
    </row>
    <row r="31" spans="1:27" ht="13.8" customHeight="1">
      <c r="A31" s="57">
        <v>16</v>
      </c>
      <c r="B31" s="40"/>
      <c r="C31" s="41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7"/>
      <c r="Q31" s="2"/>
      <c r="R31" s="87"/>
      <c r="S31" s="88"/>
      <c r="T31" s="2"/>
      <c r="U31" s="2"/>
      <c r="V31" s="2"/>
      <c r="W31" s="2"/>
      <c r="X31" s="2"/>
      <c r="Y31" s="2"/>
      <c r="Z31" s="2"/>
      <c r="AA31" s="2"/>
    </row>
    <row r="32" spans="1:27" ht="13.8" customHeight="1">
      <c r="A32" s="57">
        <v>17</v>
      </c>
      <c r="B32" s="40"/>
      <c r="C32" s="41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7"/>
      <c r="Q32" s="2"/>
      <c r="R32" s="89"/>
      <c r="S32" s="90"/>
      <c r="T32" s="2"/>
      <c r="U32" s="2"/>
      <c r="V32" s="2"/>
      <c r="W32" s="2"/>
      <c r="X32" s="2"/>
      <c r="Y32" s="2"/>
      <c r="Z32" s="2"/>
      <c r="AA32" s="2"/>
    </row>
    <row r="33" spans="1:27" ht="13.8" customHeight="1">
      <c r="A33" s="57">
        <v>18</v>
      </c>
      <c r="B33" s="40"/>
      <c r="C33" s="4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7"/>
      <c r="Q33" s="2"/>
      <c r="R33" s="91"/>
      <c r="S33" s="92"/>
      <c r="T33" s="2"/>
      <c r="U33" s="2"/>
      <c r="V33" s="2"/>
      <c r="W33" s="2"/>
      <c r="X33" s="2"/>
      <c r="Y33" s="2"/>
      <c r="Z33" s="2"/>
      <c r="AA33" s="2"/>
    </row>
    <row r="34" spans="1:27" ht="13.8" customHeight="1">
      <c r="A34" s="57">
        <v>19</v>
      </c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2"/>
      <c r="Q34" s="2"/>
      <c r="R34" s="91"/>
      <c r="S34" s="92"/>
      <c r="T34" s="2"/>
      <c r="U34" s="2"/>
      <c r="V34" s="2"/>
      <c r="W34" s="2"/>
      <c r="X34" s="2"/>
      <c r="Y34" s="2"/>
      <c r="Z34" s="2"/>
      <c r="AA34" s="2"/>
    </row>
    <row r="35" spans="1:27" ht="13.8" customHeight="1">
      <c r="A35" s="57">
        <v>20</v>
      </c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2"/>
      <c r="Q35" s="2"/>
      <c r="R35" s="91"/>
      <c r="S35" s="92"/>
      <c r="T35" s="2"/>
      <c r="U35" s="2"/>
      <c r="V35" s="2"/>
      <c r="W35" s="2"/>
      <c r="X35" s="2"/>
      <c r="Y35" s="2"/>
      <c r="Z35" s="2"/>
      <c r="AA35" s="2"/>
    </row>
    <row r="36" spans="1:27" ht="13.8" customHeight="1">
      <c r="A36" s="57">
        <v>21</v>
      </c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2"/>
      <c r="Q36" s="2"/>
      <c r="R36" s="91"/>
      <c r="S36" s="92"/>
      <c r="T36" s="2"/>
      <c r="U36" s="2"/>
      <c r="V36" s="2"/>
      <c r="W36" s="2"/>
      <c r="X36" s="2"/>
      <c r="Y36" s="2"/>
      <c r="Z36" s="2"/>
      <c r="AA36" s="2"/>
    </row>
    <row r="37" spans="1:27" ht="13.8" customHeight="1">
      <c r="A37" s="57">
        <v>22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2"/>
      <c r="Q37" s="2"/>
      <c r="R37" s="91"/>
      <c r="S37" s="92"/>
      <c r="T37" s="2"/>
      <c r="U37" s="2"/>
      <c r="V37" s="2"/>
      <c r="W37" s="2"/>
      <c r="X37" s="2"/>
      <c r="Y37" s="2"/>
      <c r="Z37" s="2"/>
      <c r="AA37" s="2"/>
    </row>
    <row r="38" spans="1:27" ht="13.8" customHeight="1">
      <c r="A38" s="57">
        <v>23</v>
      </c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2"/>
      <c r="Q38" s="2"/>
      <c r="R38" s="93"/>
      <c r="S38" s="94"/>
      <c r="T38" s="2"/>
      <c r="U38" s="2"/>
      <c r="V38" s="2"/>
      <c r="W38" s="2"/>
      <c r="X38" s="2"/>
      <c r="Y38" s="2"/>
      <c r="Z38" s="2"/>
      <c r="AA38" s="2"/>
    </row>
    <row r="39" spans="1:27" ht="13.8" customHeight="1">
      <c r="A39" s="57">
        <v>24</v>
      </c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8" customHeight="1">
      <c r="A40" s="57">
        <v>25</v>
      </c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0.5" customHeight="1">
      <c r="A41" s="57">
        <v>26</v>
      </c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0.5" customHeight="1">
      <c r="A42" s="57">
        <v>27</v>
      </c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0.5" customHeight="1">
      <c r="A43" s="57">
        <v>28</v>
      </c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0.5" customHeight="1">
      <c r="A44" s="57">
        <v>29</v>
      </c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0.5" customHeight="1">
      <c r="A45" s="57">
        <v>30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0.5" customHeight="1">
      <c r="A46" s="57">
        <v>31</v>
      </c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0.5" customHeight="1">
      <c r="A47" s="57">
        <v>32</v>
      </c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0.5" customHeight="1">
      <c r="A48" s="57">
        <v>33</v>
      </c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0.5" customHeight="1">
      <c r="A49" s="57">
        <v>34</v>
      </c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0.5" customHeight="1">
      <c r="A50" s="57">
        <v>35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0.5" customHeight="1">
      <c r="A51" s="57">
        <v>36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0.5" customHeight="1">
      <c r="A52" s="57">
        <v>37</v>
      </c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0.5" customHeight="1">
      <c r="A53" s="57">
        <v>38</v>
      </c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0.5" customHeight="1">
      <c r="A54" s="57">
        <v>39</v>
      </c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0.5" customHeight="1">
      <c r="A55" s="57">
        <v>40</v>
      </c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0.5" customHeight="1">
      <c r="A56" s="57">
        <v>41</v>
      </c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0.5" customHeight="1">
      <c r="A57" s="57">
        <v>42</v>
      </c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0.5" customHeight="1">
      <c r="A58" s="57">
        <v>43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0.5" customHeight="1">
      <c r="A59" s="57">
        <v>44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0.5" customHeight="1">
      <c r="A60" s="57">
        <v>45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0.5" customHeight="1">
      <c r="A61" s="57">
        <v>46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0.5" customHeight="1">
      <c r="A62" s="57">
        <v>47</v>
      </c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0.5" customHeight="1">
      <c r="A63" s="57">
        <v>48</v>
      </c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0.5" customHeight="1">
      <c r="A64" s="57">
        <v>49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0.5" customHeight="1">
      <c r="A65" s="57">
        <v>50</v>
      </c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0.5" customHeight="1"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0.5" customHeight="1"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0.5" customHeight="1"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0.5" customHeight="1"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0.5" customHeight="1"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0.5" customHeight="1"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0.5" customHeight="1"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0.5" customHeight="1"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0.5" customHeight="1"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0.5" customHeight="1"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0.5" customHeight="1"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0.5" customHeight="1"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0.5" customHeight="1"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0.5" customHeight="1"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0.5" customHeight="1"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0.5" customHeight="1"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0.5" customHeight="1"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0.5" customHeight="1"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0.5" customHeight="1"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0.5" customHeight="1"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0.5" customHeight="1"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0.5" customHeight="1"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0.5" customHeight="1"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0.5" customHeight="1"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0.5" customHeight="1"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0.5" customHeight="1"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0.5" customHeight="1"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0.5" customHeight="1"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0.5" customHeight="1"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0.5" customHeight="1"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0.5" customHeight="1"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0.5" customHeight="1"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0.5" customHeight="1"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0.5" customHeight="1"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0.5" customHeight="1"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0.5" customHeight="1"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0.5" customHeight="1"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0.5" customHeight="1"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0.5" customHeight="1"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0.5" customHeight="1"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0.5" customHeight="1"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0.5" customHeight="1"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0.5" customHeight="1"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0.5" customHeight="1"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0.5" customHeight="1"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0.5" customHeight="1"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0.5" customHeight="1"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0.5" customHeight="1"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0.5" customHeight="1"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0.5" customHeight="1"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0.5" customHeight="1"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0.5" customHeight="1"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0.5" customHeight="1"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0.5" customHeight="1"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0.5" customHeight="1"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0.5" customHeight="1"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0.5" customHeight="1"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0.5" customHeight="1"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0.5" customHeight="1"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0.5" customHeight="1"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0.5" customHeight="1"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0.5" customHeight="1"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0.5" customHeight="1"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0.5" customHeight="1"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0.5" customHeight="1"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0.5" customHeight="1"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0.5" customHeight="1"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0.5" customHeight="1"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0.5" customHeight="1"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0.5" customHeight="1"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0.5" customHeight="1"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0.5" customHeight="1"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0.5" customHeight="1"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0.5" customHeight="1"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0.5" customHeight="1"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0.5" customHeight="1"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0.5" customHeight="1"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0.5" customHeight="1"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0.5" customHeight="1"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0.5" customHeight="1"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0.5" customHeight="1"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0.5" customHeight="1"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0.5" customHeight="1"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0.5" customHeight="1"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0.5" customHeight="1"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0.5" customHeight="1"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0.5" customHeight="1"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0.5" customHeight="1"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0.5" customHeight="1"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0.5" customHeight="1"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0.5" customHeight="1"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0.5" customHeight="1"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0.5" customHeight="1"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0.5" customHeight="1"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0.5" customHeight="1"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0.5" customHeight="1"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0.5" customHeight="1"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0.5" customHeight="1"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0.5" customHeight="1"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0.5" customHeight="1"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0.5" customHeight="1"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0.5" customHeight="1"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0.5" customHeight="1"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0.5" customHeight="1"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0.5" customHeight="1"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0.5" customHeight="1"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0.5" customHeight="1"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0.5" customHeight="1"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0.5" customHeight="1"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0.5" customHeight="1"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0.5" customHeight="1"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0.5" customHeight="1"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0.5" customHeight="1"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0.5" customHeight="1"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0.5" customHeight="1"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0.5" customHeight="1"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0.5" customHeight="1"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0.5" customHeight="1"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0.5" customHeight="1"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0.5" customHeight="1"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0.5" customHeight="1"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0.5" customHeight="1"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0.5" customHeight="1"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0.5" customHeight="1"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0.5" customHeight="1"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0.5" customHeight="1"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0.5" customHeight="1"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0.5" customHeight="1"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0.5" customHeight="1"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0.5" customHeight="1"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0.5" customHeight="1"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0.5" customHeight="1"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0.5" customHeight="1"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0.5" customHeight="1"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0.5" customHeight="1"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0.5" customHeight="1"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0.5" customHeight="1"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0.5" customHeight="1"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0.5" customHeight="1"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0.5" customHeight="1"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0.5" customHeight="1"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0.5" customHeight="1"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0.5" customHeight="1"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0.5" customHeight="1"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0.5" customHeight="1"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0.5" customHeight="1"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0.5" customHeight="1"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0.5" customHeight="1"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0.5" customHeight="1"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0.5" customHeight="1"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0.5" customHeight="1"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0.5" customHeight="1"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0.5" customHeight="1"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0.5" customHeight="1"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0.5" customHeight="1"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0.5" customHeight="1"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0.5" customHeight="1"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0.5" customHeight="1"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0.5" customHeight="1"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0.5" customHeight="1"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0.5" customHeight="1"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0.5" customHeight="1"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0.5" customHeight="1"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0.5" customHeight="1"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0.5" customHeight="1"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0.5" customHeight="1"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0.5" customHeight="1"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0.5" customHeight="1"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0.5" customHeight="1"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0.5" customHeight="1"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0.5" customHeight="1"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0.5" customHeight="1"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0.5" customHeight="1"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0.5" customHeight="1"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0.5" customHeight="1"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0.5" customHeight="1"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0.5" customHeight="1"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0.5" customHeight="1"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0.5" customHeight="1"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0.5" customHeight="1"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0.5" customHeight="1"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0.5" customHeight="1"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0.5" customHeight="1"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0.5" customHeight="1"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0.5" customHeight="1"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0.5" customHeight="1"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0.5" customHeight="1"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0.5" customHeight="1"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0.5" customHeight="1"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0.5" customHeight="1"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0.5" customHeight="1"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0.5" customHeight="1"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0.5" customHeight="1"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0.5" customHeight="1"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0.5" customHeight="1"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0.5" customHeight="1"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0.5" customHeight="1"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0.5" customHeight="1"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0.5" customHeight="1"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0.5" customHeight="1"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0.5" customHeight="1"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0.5" customHeight="1"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0.5" customHeight="1"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0.5" customHeight="1"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0.5" customHeight="1"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0.5" customHeight="1"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0.5" customHeight="1"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0.5" customHeight="1"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0.5" customHeight="1"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0.5" customHeight="1"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0.5" customHeight="1"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0.5" customHeight="1"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0.5" customHeight="1"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0.5" customHeight="1"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0.5" customHeight="1"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0.5" customHeight="1"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0.5" customHeight="1"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0.5" customHeight="1"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0.5" customHeight="1"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0.5" customHeight="1"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0.5" customHeight="1"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0.5" customHeight="1"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0.5" customHeight="1"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0.5" customHeight="1"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0.5" customHeight="1"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0.5" customHeight="1"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0.5" customHeight="1"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0.5" customHeight="1"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0.5" customHeight="1"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0.5" customHeight="1"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0.5" customHeight="1"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0.5" customHeight="1"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0.5" customHeight="1"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0.5" customHeight="1"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0.5" customHeight="1"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0.5" customHeight="1"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0.5" customHeight="1"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0.5" customHeight="1"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0.5" customHeight="1"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0.5" customHeight="1"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0.5" customHeight="1"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0.5" customHeight="1"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0.5" customHeight="1"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0.5" customHeight="1"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0.5" customHeight="1"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0.5" customHeight="1"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0.5" customHeight="1"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0.5" customHeight="1"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0.5" customHeight="1"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0.5" customHeight="1"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0.5" customHeight="1"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0.5" customHeight="1"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0.5" customHeight="1"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0.5" customHeight="1"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0.5" customHeight="1"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0.5" customHeight="1"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0.5" customHeight="1"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0.5" customHeight="1"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0.5" customHeight="1"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0.5" customHeight="1"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0.5" customHeight="1"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0.5" customHeight="1"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0.5" customHeight="1"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0.5" customHeight="1"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0.5" customHeight="1"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0.5" customHeight="1"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0.5" customHeight="1"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0.5" customHeight="1"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0.5" customHeight="1"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0.5" customHeight="1"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0.5" customHeight="1"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0.5" customHeight="1"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0.5" customHeight="1"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0.5" customHeight="1"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0.5" customHeight="1"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0.5" customHeight="1"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0.5" customHeight="1"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0.5" customHeight="1"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0.5" customHeight="1"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0.5" customHeight="1"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0.5" customHeight="1"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0.5" customHeight="1"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0.5" customHeight="1"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0.5" customHeight="1"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0.5" customHeight="1"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0.5" customHeight="1"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0.5" customHeight="1"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0.5" customHeight="1"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0.5" customHeight="1"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0.5" customHeight="1"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0.5" customHeight="1"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0.5" customHeight="1"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0.5" customHeight="1"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0.5" customHeight="1"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0.5" customHeight="1"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0.5" customHeight="1"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0.5" customHeight="1"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0.5" customHeight="1"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0.5" customHeight="1"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0.5" customHeight="1"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0.5" customHeight="1"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0.5" customHeight="1"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0.5" customHeight="1"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0.5" customHeight="1"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0.5" customHeight="1"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0.5" customHeight="1"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0.5" customHeight="1"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0.5" customHeight="1"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0.5" customHeight="1"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0.5" customHeight="1"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0.5" customHeight="1"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0.5" customHeight="1"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0.5" customHeight="1"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0.5" customHeight="1"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0.5" customHeight="1"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0.5" customHeight="1"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0.5" customHeight="1"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0.5" customHeight="1"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0.5" customHeight="1"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0.5" customHeight="1"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0.5" customHeight="1"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0.5" customHeight="1"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0.5" customHeight="1"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0.5" customHeight="1"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0.5" customHeight="1"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0.5" customHeight="1"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0.5" customHeight="1"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0.5" customHeight="1"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0.5" customHeight="1"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0.5" customHeight="1"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0.5" customHeight="1"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0.5" customHeight="1"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0.5" customHeight="1"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0.5" customHeight="1"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0.5" customHeight="1"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0.5" customHeight="1"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0.5" customHeight="1"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0.5" customHeight="1"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0.5" customHeight="1"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0.5" customHeight="1"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0.5" customHeight="1"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0.5" customHeight="1"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0.5" customHeight="1"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0.5" customHeight="1"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0.5" customHeight="1"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0.5" customHeight="1"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0.5" customHeight="1"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0.5" customHeight="1"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0.5" customHeight="1"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0.5" customHeight="1"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0.5" customHeight="1"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0.5" customHeight="1"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0.5" customHeight="1"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0.5" customHeight="1"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0.5" customHeight="1"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0.5" customHeight="1"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0.5" customHeight="1"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0.5" customHeight="1"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0.5" customHeight="1"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0.5" customHeight="1"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0.5" customHeight="1"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0.5" customHeight="1"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0.5" customHeight="1"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0.5" customHeight="1"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0.5" customHeight="1"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0.5" customHeight="1"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0.5" customHeight="1"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0.5" customHeight="1"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0.5" customHeight="1"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0.5" customHeight="1"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0.5" customHeight="1"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0.5" customHeight="1"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0.5" customHeight="1"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0.5" customHeight="1"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0.5" customHeight="1"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0.5" customHeight="1"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0.5" customHeight="1"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0.5" customHeight="1"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0.5" customHeight="1"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0.5" customHeight="1"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0.5" customHeight="1"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0.5" customHeight="1"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0.5" customHeight="1"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0.5" customHeight="1"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0.5" customHeight="1"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0.5" customHeight="1"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0.5" customHeight="1"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0.5" customHeight="1"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0.5" customHeight="1"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0.5" customHeight="1"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0.5" customHeight="1"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0.5" customHeight="1"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0.5" customHeight="1"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0.5" customHeight="1"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0.5" customHeight="1"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0.5" customHeight="1"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0.5" customHeight="1"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0.5" customHeight="1"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0.5" customHeight="1"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0.5" customHeight="1"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0.5" customHeight="1"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0.5" customHeight="1"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0.5" customHeight="1"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0.5" customHeight="1"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0.5" customHeight="1"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0.5" customHeight="1"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0.5" customHeight="1"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0.5" customHeight="1"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0.5" customHeight="1"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0.5" customHeight="1"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0.5" customHeight="1"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0.5" customHeight="1"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0.5" customHeight="1"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0.5" customHeight="1"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0.5" customHeight="1"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0.5" customHeight="1"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0.5" customHeight="1"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0.5" customHeight="1"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0.5" customHeight="1"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0.5" customHeight="1"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0.5" customHeight="1"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0.5" customHeight="1"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0.5" customHeight="1"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0.5" customHeight="1"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0.5" customHeight="1"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0.5" customHeight="1"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0.5" customHeight="1"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0.5" customHeight="1"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0.5" customHeight="1"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0.5" customHeight="1"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0.5" customHeight="1"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0.5" customHeight="1"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0.5" customHeight="1"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0.5" customHeight="1"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0.5" customHeight="1"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0.5" customHeight="1"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0.5" customHeight="1"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0.5" customHeight="1"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0.5" customHeight="1"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0.5" customHeight="1"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0.5" customHeight="1"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0.5" customHeight="1"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0.5" customHeight="1"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0.5" customHeight="1"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0.5" customHeight="1"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0.5" customHeight="1"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0.5" customHeight="1"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0.5" customHeight="1"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0.5" customHeight="1"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0.5" customHeight="1"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0.5" customHeight="1"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0.5" customHeight="1"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0.5" customHeight="1"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0.5" customHeight="1"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0.5" customHeight="1"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0.5" customHeight="1"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0.5" customHeight="1"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0.5" customHeight="1"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0.5" customHeight="1"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0.5" customHeight="1"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0.5" customHeight="1"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0.5" customHeight="1"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0.5" customHeight="1"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0.5" customHeight="1"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0.5" customHeight="1"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0.5" customHeight="1"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0.5" customHeight="1"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0.5" customHeight="1"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0.5" customHeight="1"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0.5" customHeight="1"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0.5" customHeight="1"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0.5" customHeight="1"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0.5" customHeight="1"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0.5" customHeight="1"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0.5" customHeight="1"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0.5" customHeight="1"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0.5" customHeight="1"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0.5" customHeight="1"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0.5" customHeight="1"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0.5" customHeight="1"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0.5" customHeight="1"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0.5" customHeight="1"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0.5" customHeight="1"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0.5" customHeight="1"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0.5" customHeight="1"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0.5" customHeight="1"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0.5" customHeight="1"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0.5" customHeight="1"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0.5" customHeight="1"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0.5" customHeight="1"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0.5" customHeight="1"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0.5" customHeight="1"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0.5" customHeight="1"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0.5" customHeight="1"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0.5" customHeight="1"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0.5" customHeight="1"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0.5" customHeight="1"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0.5" customHeight="1"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0.5" customHeight="1"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0.5" customHeight="1"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0.5" customHeight="1"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0.5" customHeight="1"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0.5" customHeight="1"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0.5" customHeight="1"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0.5" customHeight="1"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0.5" customHeight="1"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0.5" customHeight="1"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0.5" customHeight="1"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0.5" customHeight="1"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0.5" customHeight="1"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0.5" customHeight="1"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0.5" customHeight="1"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0.5" customHeight="1"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0.5" customHeight="1"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0.5" customHeight="1"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0.5" customHeight="1"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0.5" customHeight="1"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0.5" customHeight="1"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0.5" customHeight="1"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0.5" customHeight="1"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0.5" customHeight="1"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0.5" customHeight="1"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0.5" customHeight="1"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0.5" customHeight="1"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0.5" customHeight="1"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0.5" customHeight="1"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0.5" customHeight="1"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0.5" customHeight="1"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0.5" customHeight="1"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0.5" customHeight="1"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0.5" customHeight="1"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0.5" customHeight="1"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0.5" customHeight="1"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0.5" customHeight="1"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0.5" customHeight="1"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0.5" customHeight="1"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0.5" customHeight="1"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0.5" customHeight="1"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0.5" customHeight="1"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0.5" customHeight="1"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0.5" customHeight="1"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0.5" customHeight="1"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0.5" customHeight="1"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0.5" customHeight="1"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0.5" customHeight="1"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0.5" customHeight="1"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0.5" customHeight="1"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0.5" customHeight="1"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0.5" customHeight="1"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0.5" customHeight="1"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0.5" customHeight="1"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0.5" customHeight="1"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0.5" customHeight="1"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0.5" customHeight="1"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0.5" customHeight="1"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0.5" customHeight="1"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0.5" customHeight="1"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0.5" customHeight="1"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0.5" customHeight="1"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0.5" customHeight="1"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0.5" customHeight="1"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0.5" customHeight="1"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0.5" customHeight="1"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0.5" customHeight="1"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0.5" customHeight="1"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0.5" customHeight="1"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0.5" customHeight="1"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0.5" customHeight="1"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0.5" customHeight="1"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0.5" customHeight="1"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0.5" customHeight="1"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0.5" customHeight="1"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0.5" customHeight="1"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0.5" customHeight="1"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0.5" customHeight="1"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0.5" customHeight="1"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0.5" customHeight="1"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0.5" customHeight="1"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0.5" customHeight="1"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0.5" customHeight="1"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0.5" customHeight="1"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0.5" customHeight="1"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0.5" customHeight="1"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0.5" customHeight="1"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0.5" customHeight="1"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0.5" customHeight="1"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0.5" customHeight="1"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0.5" customHeight="1"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0.5" customHeight="1"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0.5" customHeight="1"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0.5" customHeight="1"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0.5" customHeight="1"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0.5" customHeight="1"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0.5" customHeight="1"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0.5" customHeight="1"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0.5" customHeight="1"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0.5" customHeight="1"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0.5" customHeight="1"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0.5" customHeight="1"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0.5" customHeight="1"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0.5" customHeight="1"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0.5" customHeight="1"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0.5" customHeight="1"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0.5" customHeight="1"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0.5" customHeight="1"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0.5" customHeight="1"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0.5" customHeight="1"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0.5" customHeight="1"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0.5" customHeight="1"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0.5" customHeight="1"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0.5" customHeight="1"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0.5" customHeight="1"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0.5" customHeight="1"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0.5" customHeight="1"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0.5" customHeight="1"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0.5" customHeight="1"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0.5" customHeight="1"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0.5" customHeight="1"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0.5" customHeight="1"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0.5" customHeight="1"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0.5" customHeight="1"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0.5" customHeight="1"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0.5" customHeight="1"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0.5" customHeight="1"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0.5" customHeight="1"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0.5" customHeight="1"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0.5" customHeight="1"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0.5" customHeight="1"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0.5" customHeight="1"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0.5" customHeight="1"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0.5" customHeight="1"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0.5" customHeight="1"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0.5" customHeight="1"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0.5" customHeight="1"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0.5" customHeight="1"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0.5" customHeight="1"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0.5" customHeight="1"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0.5" customHeight="1"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0.5" customHeight="1"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0.5" customHeight="1"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0.5" customHeight="1"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0.5" customHeight="1"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0.5" customHeight="1"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0.5" customHeight="1"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0.5" customHeight="1"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0.5" customHeight="1"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0.5" customHeight="1"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0.5" customHeight="1"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0.5" customHeight="1"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0.5" customHeight="1"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0.5" customHeight="1"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0.5" customHeight="1"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0.5" customHeight="1"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0.5" customHeight="1"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0.5" customHeight="1"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0.5" customHeight="1"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0.5" customHeight="1"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0.5" customHeight="1"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0.5" customHeight="1"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0.5" customHeight="1"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0.5" customHeight="1"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0.5" customHeight="1"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0.5" customHeight="1"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0.5" customHeight="1"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0.5" customHeight="1"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0.5" customHeight="1"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0.5" customHeight="1"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0.5" customHeight="1"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0.5" customHeight="1"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0.5" customHeight="1"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0.5" customHeight="1"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0.5" customHeight="1"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0.5" customHeight="1"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0.5" customHeight="1"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0.5" customHeight="1"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0.5" customHeight="1"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0.5" customHeight="1"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0.5" customHeight="1"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0.5" customHeight="1"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0.5" customHeight="1"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0.5" customHeight="1"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0.5" customHeight="1"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0.5" customHeight="1"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0.5" customHeight="1"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0.5" customHeight="1"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0.5" customHeight="1"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0.5" customHeight="1"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0.5" customHeight="1"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0.5" customHeight="1"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0.5" customHeight="1"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0.5" customHeight="1"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0.5" customHeight="1"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0.5" customHeight="1"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0.5" customHeight="1"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0.5" customHeight="1"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0.5" customHeight="1"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0.5" customHeight="1"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0.5" customHeight="1"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0.5" customHeight="1"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0.5" customHeight="1"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0.5" customHeight="1"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0.5" customHeight="1"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0.5" customHeight="1"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0.5" customHeight="1"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0.5" customHeight="1"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0.5" customHeight="1"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0.5" customHeight="1"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0.5" customHeight="1"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0.5" customHeight="1"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0.5" customHeight="1"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0.5" customHeight="1"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0.5" customHeight="1"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0.5" customHeight="1"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0.5" customHeight="1"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0.5" customHeight="1"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0.5" customHeight="1"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0.5" customHeight="1"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0.5" customHeight="1"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0.5" customHeight="1"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0.5" customHeight="1"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0.5" customHeight="1"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0.5" customHeight="1"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0.5" customHeight="1"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0.5" customHeight="1"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0.5" customHeight="1"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0.5" customHeight="1"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0.5" customHeight="1"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0.5" customHeight="1"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0.5" customHeight="1"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0.5" customHeight="1"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0.5" customHeight="1"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0.5" customHeight="1"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0.5" customHeight="1"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0.5" customHeight="1"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0.5" customHeight="1"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0.5" customHeight="1"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0.5" customHeight="1"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0.5" customHeight="1"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0.5" customHeight="1"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0.5" customHeight="1"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0.5" customHeight="1"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0.5" customHeight="1"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0.5" customHeight="1"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0.5" customHeight="1"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0.5" customHeight="1"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0.5" customHeight="1"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0.5" customHeight="1"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0.5" customHeight="1"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0.5" customHeight="1"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0.5" customHeight="1"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0.5" customHeight="1"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0.5" customHeight="1"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0.5" customHeight="1"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0.5" customHeight="1"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0.5" customHeight="1"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0.5" customHeight="1"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0.5" customHeight="1"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0.5" customHeight="1"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0.5" customHeight="1"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0.5" customHeight="1"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0.5" customHeight="1"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0.5" customHeight="1"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0.5" customHeight="1"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0.5" customHeight="1"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0.5" customHeight="1"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0.5" customHeight="1"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0.5" customHeight="1"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0.5" customHeight="1"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0.5" customHeight="1"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0.5" customHeight="1"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0.5" customHeight="1"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0.5" customHeight="1"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0.5" customHeight="1"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0.5" customHeight="1"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0.5" customHeight="1"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0.5" customHeight="1"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10.5" customHeight="1"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10.5" customHeight="1"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10.5" customHeight="1"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10.5" customHeight="1"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10.5" customHeight="1"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10.5" customHeight="1"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10.5" customHeight="1"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10.5" customHeight="1"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10.5" customHeight="1"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10.5" customHeight="1"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10.5" customHeight="1"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10.5" customHeight="1"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10.5" customHeight="1"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10.5" customHeight="1"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10.5" customHeight="1"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10.5" customHeight="1"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10.5" customHeight="1"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10.5" customHeight="1"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10.5" customHeight="1"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10.5" customHeight="1"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10.5" customHeight="1"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10.5" customHeight="1"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10.5" customHeight="1"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10.5" customHeight="1"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10.5" customHeight="1"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10.5" customHeight="1"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10.5" customHeight="1"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10.5" customHeight="1"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10.5" customHeight="1"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10.5" customHeight="1"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10.5" customHeight="1"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10.5" customHeight="1"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10.5" customHeight="1"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10.5" customHeight="1"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10.5" customHeight="1"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10.5" customHeight="1"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10.5" customHeight="1"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10.5" customHeight="1"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10.5" customHeight="1"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10.5" customHeight="1"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10.5" customHeight="1"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10.5" customHeight="1"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10.5" customHeight="1"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10.5" customHeight="1"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10.5" customHeight="1"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10.5" customHeight="1"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10.5" customHeight="1"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10.5" customHeight="1"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10.5" customHeight="1"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10.5" customHeight="1"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10.5" customHeight="1"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10.5" customHeight="1"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10.5" customHeight="1"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10.5" customHeight="1"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10.5" customHeight="1"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10.5" customHeight="1"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10.5" customHeight="1"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10.5" customHeight="1"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10.5" customHeight="1"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10.5" customHeight="1"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10.5" customHeight="1"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10.5" customHeight="1"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10.5" customHeight="1"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10.5" customHeight="1"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10.5" customHeight="1"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10.5" customHeight="1"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10.5" customHeight="1"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10.5" customHeight="1"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10.5" customHeight="1"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10.5" customHeight="1"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10.5" customHeight="1"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10.5" customHeight="1"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10.5" customHeight="1"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10.5" customHeight="1"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10.5" customHeight="1"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10.5" customHeight="1"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10.5" customHeight="1"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10.5" customHeight="1"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10.5" customHeight="1"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10.5" customHeight="1"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10.5" customHeight="1"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10.5" customHeight="1"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10.5" customHeight="1"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10.5" customHeight="1"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10.5" customHeight="1"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10.5" customHeight="1"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10.5" customHeight="1"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10.5" customHeight="1"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10.5" customHeight="1"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10.5" customHeight="1"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10.5" customHeight="1"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10.5" customHeight="1"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10.5" customHeight="1"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10.5" customHeight="1"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10.5" customHeight="1"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10.5" customHeight="1"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10.5" customHeight="1"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10.5" customHeight="1"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10.5" customHeight="1"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10.5" customHeight="1"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10.5" customHeight="1"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10.5" customHeight="1"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10.5" customHeight="1"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10.5" customHeight="1"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10.5" customHeight="1"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10.5" customHeight="1"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10.5" customHeight="1"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10.5" customHeight="1"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10.5" customHeight="1"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10.5" customHeight="1"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10.5" customHeight="1"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10.5" customHeight="1"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10.5" customHeight="1"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10.5" customHeight="1"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10.5" customHeight="1"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10.5" customHeight="1"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10.5" customHeight="1"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10.5" customHeight="1"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10.5" customHeight="1"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10.5" customHeight="1"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10.5" customHeight="1"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10.5" customHeight="1"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10.5" customHeight="1"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10.5" customHeight="1"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10.5" customHeight="1"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10.5" customHeight="1"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10.5" customHeight="1"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10.5" customHeight="1"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10.5" customHeight="1"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10.5" customHeight="1"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10.5" customHeight="1"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10.5" customHeight="1"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10.5" customHeight="1"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10.5" customHeight="1"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10.5" customHeight="1"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10.5" customHeight="1"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10.5" customHeight="1"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10.5" customHeight="1"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10.5" customHeight="1"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10.5" customHeight="1"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10.5" customHeight="1"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10.5" customHeight="1"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10.5" customHeight="1"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10.5" customHeight="1"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10.5" customHeight="1"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10.5" customHeight="1"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10.5" customHeight="1"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10.5" customHeight="1"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10.5" customHeight="1"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10.5" customHeight="1"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10.5" customHeight="1"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10.5" customHeight="1"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10.5" customHeight="1"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10.5" customHeight="1"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10.5" customHeight="1"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10.5" customHeight="1"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10.5" customHeight="1"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ht="10.5" customHeight="1"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ht="10.5" customHeight="1"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7">
    <mergeCell ref="R27:S31"/>
    <mergeCell ref="R32:S38"/>
    <mergeCell ref="B2:C2"/>
    <mergeCell ref="R16:S16"/>
    <mergeCell ref="R17:S19"/>
    <mergeCell ref="R20:S24"/>
    <mergeCell ref="R26:S26"/>
  </mergeCells>
  <phoneticPr fontId="6"/>
  <pageMargins left="0.23622047244094491" right="0.23622047244094491" top="0.55118110236220474" bottom="0.55118110236220474" header="0" footer="0"/>
  <pageSetup paperSize="9"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A1392-A9D2-4250-8CCB-574BDAC9E193}">
  <sheetPr>
    <tabColor rgb="FF00B050"/>
    <pageSetUpPr fitToPage="1"/>
  </sheetPr>
  <dimension ref="A1:AA1002"/>
  <sheetViews>
    <sheetView tabSelected="1" workbookViewId="0">
      <selection activeCell="E9" sqref="E9"/>
    </sheetView>
  </sheetViews>
  <sheetFormatPr defaultColWidth="12.6640625" defaultRowHeight="15" customHeight="1"/>
  <cols>
    <col min="1" max="1" width="3.109375" customWidth="1"/>
    <col min="2" max="2" width="12.88671875" customWidth="1"/>
    <col min="3" max="3" width="12.44140625" customWidth="1"/>
    <col min="4" max="16" width="5.44140625" customWidth="1"/>
    <col min="17" max="17" width="0.88671875" customWidth="1"/>
    <col min="18" max="18" width="13.44140625" customWidth="1"/>
    <col min="19" max="19" width="6.109375" customWidth="1"/>
    <col min="20" max="27" width="7.88671875" customWidth="1"/>
  </cols>
  <sheetData>
    <row r="1" spans="1:27" ht="24.3" customHeight="1" thickBot="1">
      <c r="B1" s="1" t="s">
        <v>47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" customHeight="1">
      <c r="B2" s="95"/>
      <c r="C2" s="90"/>
      <c r="D2" s="82">
        <v>43191</v>
      </c>
      <c r="E2" s="82">
        <v>43221</v>
      </c>
      <c r="F2" s="82">
        <v>43252</v>
      </c>
      <c r="G2" s="82">
        <v>43282</v>
      </c>
      <c r="H2" s="82">
        <v>43313</v>
      </c>
      <c r="I2" s="82">
        <v>43344</v>
      </c>
      <c r="J2" s="82">
        <v>43374</v>
      </c>
      <c r="K2" s="82">
        <v>43405</v>
      </c>
      <c r="L2" s="82">
        <v>43435</v>
      </c>
      <c r="M2" s="82">
        <v>43466</v>
      </c>
      <c r="N2" s="82">
        <v>43497</v>
      </c>
      <c r="O2" s="82">
        <v>43525</v>
      </c>
      <c r="P2" s="2"/>
      <c r="Q2" s="3"/>
      <c r="R2" s="60" t="s">
        <v>0</v>
      </c>
      <c r="S2" s="61"/>
      <c r="T2" s="3"/>
      <c r="U2" s="2"/>
      <c r="V2" s="2"/>
      <c r="W2" s="3"/>
      <c r="X2" s="3"/>
      <c r="Y2" s="3"/>
      <c r="Z2" s="3"/>
      <c r="AA2" s="3"/>
    </row>
    <row r="3" spans="1:27" ht="12" customHeight="1">
      <c r="B3" s="5" t="s">
        <v>1</v>
      </c>
      <c r="C3" s="6" t="s">
        <v>2</v>
      </c>
      <c r="D3" s="6">
        <v>26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2"/>
      <c r="Q3" s="7"/>
      <c r="R3" s="62" t="s">
        <v>3</v>
      </c>
      <c r="S3" s="63">
        <f t="shared" ref="S3:S4" si="0">D3</f>
        <v>26</v>
      </c>
      <c r="T3" s="7"/>
      <c r="U3" s="2"/>
      <c r="V3" s="2"/>
      <c r="W3" s="7"/>
      <c r="X3" s="7"/>
      <c r="Y3" s="7"/>
      <c r="Z3" s="7"/>
      <c r="AA3" s="7"/>
    </row>
    <row r="4" spans="1:27" ht="12" customHeight="1">
      <c r="B4" s="8" t="s">
        <v>4</v>
      </c>
      <c r="C4" s="9" t="s">
        <v>5</v>
      </c>
      <c r="D4" s="9">
        <v>24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2"/>
      <c r="Q4" s="7"/>
      <c r="R4" s="64" t="s">
        <v>6</v>
      </c>
      <c r="S4" s="65">
        <f t="shared" si="0"/>
        <v>24</v>
      </c>
      <c r="T4" s="7"/>
      <c r="U4" s="2"/>
      <c r="V4" s="2"/>
      <c r="W4" s="7"/>
      <c r="X4" s="7"/>
      <c r="Y4" s="7"/>
      <c r="Z4" s="7"/>
      <c r="AA4" s="7"/>
    </row>
    <row r="5" spans="1:27" ht="12" customHeight="1">
      <c r="B5" s="10" t="s">
        <v>41</v>
      </c>
      <c r="C5" s="11" t="s">
        <v>8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7"/>
      <c r="Q5" s="7"/>
      <c r="R5" s="66" t="s">
        <v>9</v>
      </c>
      <c r="S5" s="67">
        <v>1</v>
      </c>
      <c r="T5" s="7"/>
      <c r="U5" s="2"/>
      <c r="V5" s="2"/>
      <c r="W5" s="7"/>
      <c r="X5" s="7"/>
      <c r="Y5" s="7"/>
      <c r="Z5" s="7"/>
      <c r="AA5" s="7"/>
    </row>
    <row r="6" spans="1:27" ht="12" customHeight="1">
      <c r="B6" s="13" t="s">
        <v>44</v>
      </c>
      <c r="C6" s="14" t="s">
        <v>11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1</v>
      </c>
      <c r="O6" s="15">
        <v>2</v>
      </c>
      <c r="P6" s="2"/>
      <c r="Q6" s="7"/>
      <c r="R6" s="68" t="s">
        <v>12</v>
      </c>
      <c r="S6" s="67">
        <v>2</v>
      </c>
      <c r="T6" s="7"/>
      <c r="U6" s="2"/>
      <c r="V6" s="2"/>
      <c r="W6" s="7"/>
      <c r="X6" s="7"/>
      <c r="Y6" s="7"/>
      <c r="Z6" s="7"/>
      <c r="AA6" s="7"/>
    </row>
    <row r="7" spans="1:27" ht="12" customHeight="1">
      <c r="B7" s="16" t="s">
        <v>42</v>
      </c>
      <c r="C7" s="17" t="s">
        <v>14</v>
      </c>
      <c r="D7" s="18">
        <v>0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8">
        <v>1</v>
      </c>
      <c r="O7" s="18">
        <v>1</v>
      </c>
      <c r="P7" s="2"/>
      <c r="Q7" s="7"/>
      <c r="R7" s="69"/>
      <c r="S7" s="70"/>
      <c r="T7" s="7"/>
      <c r="U7" s="2"/>
      <c r="V7" s="2"/>
      <c r="W7" s="7"/>
      <c r="X7" s="7"/>
      <c r="Y7" s="7"/>
      <c r="Z7" s="7"/>
      <c r="AA7" s="7"/>
    </row>
    <row r="8" spans="1:27" ht="12" customHeight="1">
      <c r="B8" s="19" t="s">
        <v>43</v>
      </c>
      <c r="C8" s="20" t="s">
        <v>16</v>
      </c>
      <c r="D8" s="21">
        <v>4</v>
      </c>
      <c r="E8" s="21">
        <v>3</v>
      </c>
      <c r="F8" s="21">
        <v>2</v>
      </c>
      <c r="G8" s="21">
        <v>2</v>
      </c>
      <c r="H8" s="21">
        <v>2</v>
      </c>
      <c r="I8" s="21">
        <v>2</v>
      </c>
      <c r="J8" s="21">
        <v>2</v>
      </c>
      <c r="K8" s="21">
        <v>2</v>
      </c>
      <c r="L8" s="21">
        <v>2</v>
      </c>
      <c r="M8" s="21">
        <v>2</v>
      </c>
      <c r="N8" s="21">
        <v>2</v>
      </c>
      <c r="O8" s="21">
        <v>2</v>
      </c>
      <c r="P8" s="22" t="s">
        <v>17</v>
      </c>
      <c r="Q8" s="7"/>
      <c r="R8" s="69" t="s">
        <v>18</v>
      </c>
      <c r="S8" s="70"/>
      <c r="T8" s="7"/>
      <c r="U8" s="2"/>
      <c r="V8" s="2"/>
      <c r="W8" s="7"/>
      <c r="X8" s="7"/>
      <c r="Y8" s="7"/>
      <c r="Z8" s="7"/>
      <c r="AA8" s="7"/>
    </row>
    <row r="9" spans="1:27" ht="12" customHeight="1">
      <c r="B9" s="6" t="s">
        <v>19</v>
      </c>
      <c r="C9" s="6" t="s">
        <v>20</v>
      </c>
      <c r="D9" s="6">
        <f>$D$4+D5-(D6+D7+D8)</f>
        <v>21</v>
      </c>
      <c r="E9" s="6">
        <f t="shared" ref="E9:O9" si="1">$D$4+E5-(E6+E7+E8)</f>
        <v>21</v>
      </c>
      <c r="F9" s="6">
        <f t="shared" si="1"/>
        <v>22</v>
      </c>
      <c r="G9" s="6">
        <f t="shared" si="1"/>
        <v>22</v>
      </c>
      <c r="H9" s="6">
        <f t="shared" si="1"/>
        <v>22</v>
      </c>
      <c r="I9" s="6">
        <f t="shared" si="1"/>
        <v>22</v>
      </c>
      <c r="J9" s="6">
        <f t="shared" si="1"/>
        <v>22</v>
      </c>
      <c r="K9" s="6">
        <f t="shared" si="1"/>
        <v>22</v>
      </c>
      <c r="L9" s="6">
        <f t="shared" si="1"/>
        <v>22</v>
      </c>
      <c r="M9" s="6">
        <f t="shared" si="1"/>
        <v>22</v>
      </c>
      <c r="N9" s="6">
        <f t="shared" si="1"/>
        <v>21</v>
      </c>
      <c r="O9" s="6">
        <f t="shared" si="1"/>
        <v>20</v>
      </c>
      <c r="P9" s="23">
        <f>AVERAGE(D9:O9)</f>
        <v>21.583333333333332</v>
      </c>
      <c r="Q9" s="7"/>
      <c r="R9" s="62" t="s">
        <v>21</v>
      </c>
      <c r="S9" s="71">
        <f>P9</f>
        <v>21.583333333333332</v>
      </c>
      <c r="T9" s="7"/>
      <c r="U9" s="55"/>
      <c r="V9" s="2"/>
      <c r="W9" s="7"/>
      <c r="X9" s="7"/>
      <c r="Y9" s="7"/>
      <c r="Z9" s="7"/>
      <c r="AA9" s="7"/>
    </row>
    <row r="10" spans="1:27" ht="12" customHeight="1">
      <c r="B10" s="5" t="s">
        <v>22</v>
      </c>
      <c r="C10" s="6" t="s">
        <v>23</v>
      </c>
      <c r="D10" s="6">
        <v>15</v>
      </c>
      <c r="E10" s="6">
        <v>15</v>
      </c>
      <c r="F10" s="6">
        <v>14</v>
      </c>
      <c r="G10" s="6">
        <v>15</v>
      </c>
      <c r="H10" s="6">
        <v>15</v>
      </c>
      <c r="I10" s="6">
        <v>15</v>
      </c>
      <c r="J10" s="6">
        <v>15</v>
      </c>
      <c r="K10" s="6">
        <v>15</v>
      </c>
      <c r="L10" s="6">
        <v>15</v>
      </c>
      <c r="M10" s="6">
        <v>15</v>
      </c>
      <c r="N10" s="6">
        <v>14</v>
      </c>
      <c r="O10" s="6">
        <v>14</v>
      </c>
      <c r="P10" s="23">
        <f>AVERAGE(D10:O10)</f>
        <v>14.75</v>
      </c>
      <c r="Q10" s="24"/>
      <c r="R10" s="72" t="s">
        <v>24</v>
      </c>
      <c r="S10" s="73">
        <f>IFERROR(S6/S9,0)</f>
        <v>9.2664092664092673E-2</v>
      </c>
      <c r="T10" s="7"/>
      <c r="U10" s="2"/>
      <c r="V10" s="2"/>
      <c r="W10" s="7"/>
      <c r="X10" s="7"/>
      <c r="Y10" s="7"/>
      <c r="Z10" s="7"/>
      <c r="AA10" s="7"/>
    </row>
    <row r="11" spans="1:27" ht="12" customHeight="1">
      <c r="B11" s="27" t="s">
        <v>25</v>
      </c>
      <c r="C11" s="27" t="s">
        <v>26</v>
      </c>
      <c r="D11" s="27">
        <v>3</v>
      </c>
      <c r="E11" s="27">
        <v>3</v>
      </c>
      <c r="F11" s="27">
        <v>3</v>
      </c>
      <c r="G11" s="27">
        <v>3</v>
      </c>
      <c r="H11" s="27">
        <v>3</v>
      </c>
      <c r="I11" s="27">
        <v>3</v>
      </c>
      <c r="J11" s="27">
        <v>3</v>
      </c>
      <c r="K11" s="27">
        <v>3</v>
      </c>
      <c r="L11" s="27">
        <v>3</v>
      </c>
      <c r="M11" s="27">
        <v>3</v>
      </c>
      <c r="N11" s="27">
        <v>3</v>
      </c>
      <c r="O11" s="27">
        <v>2</v>
      </c>
      <c r="P11" s="28">
        <f>IFERROR(AVERAGE(D11:O11),"")</f>
        <v>2.9166666666666665</v>
      </c>
      <c r="Q11" s="2"/>
      <c r="R11" s="74" t="s">
        <v>27</v>
      </c>
      <c r="S11" s="75">
        <f>S3-S9</f>
        <v>4.4166666666666679</v>
      </c>
      <c r="T11" s="7"/>
      <c r="U11" s="2"/>
      <c r="V11" s="2"/>
      <c r="W11" s="2"/>
      <c r="X11" s="2"/>
      <c r="Y11" s="2"/>
      <c r="Z11" s="2"/>
      <c r="AA11" s="2"/>
    </row>
    <row r="12" spans="1:27" ht="12" customHeight="1">
      <c r="B12" s="31" t="s">
        <v>28</v>
      </c>
      <c r="C12" s="31" t="s">
        <v>29</v>
      </c>
      <c r="D12" s="32">
        <f>IFERROR(D9/$D$3,"")</f>
        <v>0.80769230769230771</v>
      </c>
      <c r="E12" s="32">
        <f t="shared" ref="E12:O12" si="2">IFERROR(E9/$D$3,"")</f>
        <v>0.80769230769230771</v>
      </c>
      <c r="F12" s="32">
        <f t="shared" si="2"/>
        <v>0.84615384615384615</v>
      </c>
      <c r="G12" s="32">
        <f t="shared" si="2"/>
        <v>0.84615384615384615</v>
      </c>
      <c r="H12" s="32">
        <f t="shared" si="2"/>
        <v>0.84615384615384615</v>
      </c>
      <c r="I12" s="32">
        <f t="shared" si="2"/>
        <v>0.84615384615384615</v>
      </c>
      <c r="J12" s="32">
        <f t="shared" si="2"/>
        <v>0.84615384615384615</v>
      </c>
      <c r="K12" s="32">
        <f t="shared" si="2"/>
        <v>0.84615384615384615</v>
      </c>
      <c r="L12" s="32">
        <f t="shared" si="2"/>
        <v>0.84615384615384615</v>
      </c>
      <c r="M12" s="32">
        <f t="shared" si="2"/>
        <v>0.84615384615384615</v>
      </c>
      <c r="N12" s="32">
        <f t="shared" si="2"/>
        <v>0.80769230769230771</v>
      </c>
      <c r="O12" s="32">
        <f t="shared" si="2"/>
        <v>0.76923076923076927</v>
      </c>
      <c r="P12" s="54">
        <f>AVERAGE(D12:O12)</f>
        <v>0.83012820512820518</v>
      </c>
      <c r="Q12" s="2"/>
      <c r="R12" s="74" t="s">
        <v>30</v>
      </c>
      <c r="S12" s="76">
        <f>IFERROR(S9/S3,0)</f>
        <v>0.83012820512820507</v>
      </c>
      <c r="T12" s="2"/>
      <c r="U12" s="2"/>
      <c r="V12" s="2"/>
      <c r="W12" s="2"/>
      <c r="X12" s="2"/>
      <c r="Y12" s="2"/>
      <c r="Z12" s="2"/>
      <c r="AA12" s="2"/>
    </row>
    <row r="13" spans="1:27" ht="12" customHeight="1">
      <c r="B13" s="31" t="s">
        <v>31</v>
      </c>
      <c r="C13" s="31" t="s">
        <v>32</v>
      </c>
      <c r="D13" s="35">
        <f>$D$3-D9</f>
        <v>5</v>
      </c>
      <c r="E13" s="35">
        <f t="shared" ref="E13:O13" si="3">$D$3-E9</f>
        <v>5</v>
      </c>
      <c r="F13" s="35">
        <f t="shared" si="3"/>
        <v>4</v>
      </c>
      <c r="G13" s="35">
        <f t="shared" si="3"/>
        <v>4</v>
      </c>
      <c r="H13" s="35">
        <f t="shared" si="3"/>
        <v>4</v>
      </c>
      <c r="I13" s="35">
        <f t="shared" si="3"/>
        <v>4</v>
      </c>
      <c r="J13" s="35">
        <f t="shared" si="3"/>
        <v>4</v>
      </c>
      <c r="K13" s="35">
        <f t="shared" si="3"/>
        <v>4</v>
      </c>
      <c r="L13" s="35">
        <f t="shared" si="3"/>
        <v>4</v>
      </c>
      <c r="M13" s="35">
        <f t="shared" si="3"/>
        <v>4</v>
      </c>
      <c r="N13" s="35">
        <f t="shared" si="3"/>
        <v>5</v>
      </c>
      <c r="O13" s="35">
        <f t="shared" si="3"/>
        <v>6</v>
      </c>
      <c r="P13" s="36">
        <f>AVERAGE(D13:O13)</f>
        <v>4.416666666666667</v>
      </c>
      <c r="Q13" s="2"/>
      <c r="R13" s="77" t="s">
        <v>33</v>
      </c>
      <c r="S13" s="71">
        <f t="shared" ref="S13:S14" si="4">P10</f>
        <v>14.75</v>
      </c>
      <c r="T13" s="2"/>
      <c r="U13" s="2"/>
      <c r="V13" s="2"/>
      <c r="W13" s="2"/>
      <c r="X13" s="2"/>
      <c r="Y13" s="2"/>
      <c r="Z13" s="2"/>
      <c r="AA13" s="2"/>
    </row>
    <row r="14" spans="1:27" ht="12" customHeight="1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7"/>
      <c r="Q14" s="2"/>
      <c r="R14" s="78" t="s">
        <v>34</v>
      </c>
      <c r="S14" s="79">
        <f t="shared" si="4"/>
        <v>2.9166666666666665</v>
      </c>
      <c r="T14" s="2"/>
      <c r="U14" s="2"/>
      <c r="V14" s="2"/>
      <c r="W14" s="2"/>
      <c r="X14" s="2"/>
      <c r="Y14" s="2"/>
      <c r="Z14" s="2"/>
      <c r="AA14" s="2"/>
    </row>
    <row r="15" spans="1:27" ht="13.8" customHeight="1">
      <c r="A15" s="56" t="s">
        <v>82</v>
      </c>
      <c r="B15" s="58" t="s">
        <v>80</v>
      </c>
      <c r="C15" s="45" t="s">
        <v>81</v>
      </c>
      <c r="D15" s="82">
        <v>43191</v>
      </c>
      <c r="E15" s="82">
        <v>43221</v>
      </c>
      <c r="F15" s="82">
        <v>43252</v>
      </c>
      <c r="G15" s="82">
        <v>43282</v>
      </c>
      <c r="H15" s="82">
        <v>43313</v>
      </c>
      <c r="I15" s="82">
        <v>43344</v>
      </c>
      <c r="J15" s="82">
        <v>43374</v>
      </c>
      <c r="K15" s="82">
        <v>43405</v>
      </c>
      <c r="L15" s="82">
        <v>43435</v>
      </c>
      <c r="M15" s="82">
        <v>43466</v>
      </c>
      <c r="N15" s="82">
        <v>43497</v>
      </c>
      <c r="O15" s="82">
        <v>43525</v>
      </c>
      <c r="P15" s="7"/>
      <c r="Q15" s="2"/>
      <c r="R15" s="80"/>
      <c r="S15" s="81"/>
      <c r="T15" s="2"/>
      <c r="U15" s="2"/>
      <c r="V15" s="2"/>
      <c r="W15" s="2"/>
      <c r="X15" s="2"/>
      <c r="Y15" s="2"/>
      <c r="Z15" s="2"/>
      <c r="AA15" s="2"/>
    </row>
    <row r="16" spans="1:27" ht="13.8" customHeight="1">
      <c r="A16" s="57">
        <v>1</v>
      </c>
      <c r="B16" s="47" t="s">
        <v>48</v>
      </c>
      <c r="C16" s="41"/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7"/>
      <c r="Q16" s="2"/>
      <c r="R16" s="110" t="s">
        <v>35</v>
      </c>
      <c r="S16" s="111"/>
      <c r="T16" s="2"/>
      <c r="U16" s="2"/>
      <c r="V16" s="2"/>
      <c r="W16" s="2"/>
      <c r="X16" s="2"/>
      <c r="Y16" s="2"/>
      <c r="Z16" s="2"/>
      <c r="AA16" s="2"/>
    </row>
    <row r="17" spans="1:27" ht="13.8" customHeight="1">
      <c r="A17" s="57">
        <v>2</v>
      </c>
      <c r="B17" s="47" t="s">
        <v>49</v>
      </c>
      <c r="C17" s="41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7"/>
      <c r="Q17" s="2"/>
      <c r="R17" s="112" t="s">
        <v>36</v>
      </c>
      <c r="S17" s="105"/>
      <c r="T17" s="2"/>
      <c r="U17" s="2"/>
      <c r="V17" s="2"/>
      <c r="W17" s="2"/>
      <c r="X17" s="2"/>
      <c r="Y17" s="2"/>
      <c r="Z17" s="2"/>
      <c r="AA17" s="2"/>
    </row>
    <row r="18" spans="1:27" ht="13.8" customHeight="1">
      <c r="A18" s="57">
        <v>3</v>
      </c>
      <c r="B18" s="47" t="s">
        <v>50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7"/>
      <c r="Q18" s="2"/>
      <c r="R18" s="106"/>
      <c r="S18" s="107"/>
      <c r="T18" s="2"/>
      <c r="U18" s="2"/>
      <c r="V18" s="2"/>
      <c r="W18" s="2"/>
      <c r="X18" s="2"/>
      <c r="Y18" s="2"/>
      <c r="Z18" s="2"/>
      <c r="AA18" s="2"/>
    </row>
    <row r="19" spans="1:27" ht="13.8" customHeight="1">
      <c r="A19" s="57">
        <v>4</v>
      </c>
      <c r="B19" s="47" t="s">
        <v>51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7"/>
      <c r="Q19" s="2"/>
      <c r="R19" s="113"/>
      <c r="S19" s="114"/>
      <c r="T19" s="2"/>
      <c r="U19" s="2"/>
      <c r="V19" s="2"/>
      <c r="W19" s="2"/>
      <c r="X19" s="2"/>
      <c r="Y19" s="2"/>
      <c r="Z19" s="2"/>
      <c r="AA19" s="2"/>
    </row>
    <row r="20" spans="1:27" ht="13.8" customHeight="1">
      <c r="A20" s="57">
        <v>5</v>
      </c>
      <c r="B20" s="47" t="s">
        <v>52</v>
      </c>
      <c r="C20" s="41" t="s">
        <v>76</v>
      </c>
      <c r="D20" s="52">
        <v>1</v>
      </c>
      <c r="E20" s="52">
        <v>1</v>
      </c>
      <c r="F20" s="52">
        <v>1</v>
      </c>
      <c r="G20" s="52">
        <v>1</v>
      </c>
      <c r="H20" s="52">
        <v>1</v>
      </c>
      <c r="I20" s="52">
        <v>1</v>
      </c>
      <c r="J20" s="52">
        <v>1</v>
      </c>
      <c r="K20" s="52">
        <v>1</v>
      </c>
      <c r="L20" s="52">
        <v>1</v>
      </c>
      <c r="M20" s="52">
        <v>1</v>
      </c>
      <c r="N20" s="52">
        <v>1</v>
      </c>
      <c r="O20" s="52">
        <v>1</v>
      </c>
      <c r="P20" s="7"/>
      <c r="Q20" s="2"/>
      <c r="R20" s="104" t="s">
        <v>46</v>
      </c>
      <c r="S20" s="105"/>
      <c r="T20" s="2"/>
      <c r="U20" s="2"/>
      <c r="V20" s="2"/>
      <c r="W20" s="2"/>
      <c r="X20" s="2"/>
      <c r="Y20" s="2"/>
      <c r="Z20" s="2"/>
      <c r="AA20" s="2"/>
    </row>
    <row r="21" spans="1:27" ht="13.8" customHeight="1">
      <c r="A21" s="57">
        <v>6</v>
      </c>
      <c r="B21" s="47" t="s">
        <v>53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7"/>
      <c r="Q21" s="2"/>
      <c r="R21" s="106"/>
      <c r="S21" s="107"/>
      <c r="T21" s="2"/>
      <c r="U21" s="2"/>
      <c r="V21" s="2"/>
      <c r="W21" s="2"/>
      <c r="X21" s="2"/>
      <c r="Y21" s="2"/>
      <c r="Z21" s="2"/>
      <c r="AA21" s="2"/>
    </row>
    <row r="22" spans="1:27" ht="13.8" customHeight="1">
      <c r="A22" s="57">
        <v>7</v>
      </c>
      <c r="B22" s="47" t="s">
        <v>54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7"/>
      <c r="Q22" s="2"/>
      <c r="R22" s="106"/>
      <c r="S22" s="107"/>
      <c r="T22" s="2"/>
      <c r="U22" s="2"/>
      <c r="V22" s="2"/>
      <c r="W22" s="2"/>
      <c r="X22" s="2"/>
      <c r="Y22" s="2"/>
      <c r="Z22" s="2"/>
      <c r="AA22" s="2"/>
    </row>
    <row r="23" spans="1:27" ht="13.8" customHeight="1">
      <c r="A23" s="57">
        <v>8</v>
      </c>
      <c r="B23" s="47" t="s">
        <v>55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7"/>
      <c r="Q23" s="2"/>
      <c r="R23" s="106"/>
      <c r="S23" s="107"/>
      <c r="T23" s="2"/>
      <c r="U23" s="2"/>
      <c r="V23" s="2"/>
      <c r="W23" s="2"/>
      <c r="X23" s="2"/>
      <c r="Y23" s="2"/>
      <c r="Z23" s="2"/>
      <c r="AA23" s="2"/>
    </row>
    <row r="24" spans="1:27" ht="13.8" customHeight="1">
      <c r="A24" s="57">
        <v>9</v>
      </c>
      <c r="B24" s="47" t="s">
        <v>56</v>
      </c>
      <c r="C24" s="46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7"/>
      <c r="Q24" s="2"/>
      <c r="R24" s="113"/>
      <c r="S24" s="114"/>
      <c r="T24" s="2"/>
      <c r="U24" s="2"/>
      <c r="V24" s="2"/>
      <c r="W24" s="2"/>
      <c r="X24" s="2"/>
      <c r="Y24" s="2"/>
      <c r="Z24" s="2"/>
      <c r="AA24" s="2"/>
    </row>
    <row r="25" spans="1:27" ht="13.8" customHeight="1">
      <c r="A25" s="57">
        <v>10</v>
      </c>
      <c r="B25" s="47" t="s">
        <v>57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7"/>
      <c r="Q25" s="2"/>
      <c r="R25" s="80"/>
      <c r="S25" s="81"/>
      <c r="T25" s="2"/>
      <c r="U25" s="2"/>
      <c r="V25" s="2"/>
      <c r="W25" s="2"/>
      <c r="X25" s="2"/>
      <c r="Y25" s="2"/>
      <c r="Z25" s="2"/>
      <c r="AA25" s="2"/>
    </row>
    <row r="26" spans="1:27" ht="13.8" customHeight="1">
      <c r="A26" s="57">
        <v>11</v>
      </c>
      <c r="B26" s="47" t="s">
        <v>58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7"/>
      <c r="Q26" s="2"/>
      <c r="R26" s="110" t="s">
        <v>37</v>
      </c>
      <c r="S26" s="111"/>
      <c r="T26" s="2"/>
      <c r="U26" s="2"/>
      <c r="V26" s="2"/>
      <c r="W26" s="2"/>
      <c r="X26" s="2"/>
      <c r="Y26" s="2"/>
      <c r="Z26" s="2"/>
      <c r="AA26" s="2"/>
    </row>
    <row r="27" spans="1:27" ht="13.8" customHeight="1">
      <c r="A27" s="57">
        <v>12</v>
      </c>
      <c r="B27" s="47" t="s">
        <v>59</v>
      </c>
      <c r="C27" s="41" t="s">
        <v>79</v>
      </c>
      <c r="D27" s="48">
        <v>1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7"/>
      <c r="Q27" s="2"/>
      <c r="R27" s="115" t="s">
        <v>38</v>
      </c>
      <c r="S27" s="105"/>
      <c r="T27" s="2"/>
      <c r="U27" s="2"/>
      <c r="V27" s="2"/>
      <c r="W27" s="2"/>
      <c r="X27" s="2"/>
      <c r="Y27" s="2"/>
      <c r="Z27" s="2"/>
      <c r="AA27" s="2"/>
    </row>
    <row r="28" spans="1:27" ht="13.8" customHeight="1">
      <c r="A28" s="57">
        <v>13</v>
      </c>
      <c r="B28" s="47" t="s">
        <v>60</v>
      </c>
      <c r="C28" s="41" t="s">
        <v>61</v>
      </c>
      <c r="D28" s="41"/>
      <c r="E28" s="48">
        <v>1</v>
      </c>
      <c r="F28" s="48">
        <v>1</v>
      </c>
      <c r="G28" s="48">
        <v>1</v>
      </c>
      <c r="H28" s="48">
        <v>1</v>
      </c>
      <c r="I28" s="48">
        <v>1</v>
      </c>
      <c r="J28" s="48">
        <v>1</v>
      </c>
      <c r="K28" s="48">
        <v>1</v>
      </c>
      <c r="L28" s="48">
        <v>1</v>
      </c>
      <c r="M28" s="48">
        <v>1</v>
      </c>
      <c r="N28" s="48">
        <v>1</v>
      </c>
      <c r="O28" s="48">
        <v>1</v>
      </c>
      <c r="P28" s="7"/>
      <c r="Q28" s="2"/>
      <c r="R28" s="106"/>
      <c r="S28" s="107"/>
      <c r="T28" s="2"/>
      <c r="U28" s="2"/>
      <c r="V28" s="2"/>
      <c r="W28" s="2"/>
      <c r="X28" s="2"/>
      <c r="Y28" s="2"/>
      <c r="Z28" s="2"/>
      <c r="AA28" s="2"/>
    </row>
    <row r="29" spans="1:27" ht="13.8" customHeight="1">
      <c r="A29" s="57">
        <v>14</v>
      </c>
      <c r="B29" s="47" t="s">
        <v>62</v>
      </c>
      <c r="C29" s="41" t="s">
        <v>78</v>
      </c>
      <c r="D29" s="48">
        <v>1</v>
      </c>
      <c r="E29" s="48">
        <v>1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7"/>
      <c r="Q29" s="2"/>
      <c r="R29" s="106"/>
      <c r="S29" s="107"/>
      <c r="T29" s="2"/>
      <c r="U29" s="2"/>
      <c r="V29" s="2"/>
      <c r="W29" s="2"/>
      <c r="X29" s="2"/>
      <c r="Y29" s="2"/>
      <c r="Z29" s="2"/>
      <c r="AA29" s="2"/>
    </row>
    <row r="30" spans="1:27" ht="13.8" customHeight="1">
      <c r="A30" s="57">
        <v>15</v>
      </c>
      <c r="B30" s="47" t="s">
        <v>63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7"/>
      <c r="Q30" s="2"/>
      <c r="R30" s="106"/>
      <c r="S30" s="107"/>
      <c r="T30" s="2"/>
      <c r="U30" s="2"/>
      <c r="V30" s="2"/>
      <c r="W30" s="2"/>
      <c r="X30" s="2"/>
      <c r="Y30" s="2"/>
      <c r="Z30" s="2"/>
      <c r="AA30" s="2"/>
    </row>
    <row r="31" spans="1:27" ht="13.8" customHeight="1">
      <c r="A31" s="57">
        <v>16</v>
      </c>
      <c r="B31" s="47" t="s">
        <v>64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7"/>
      <c r="Q31" s="2"/>
      <c r="R31" s="113"/>
      <c r="S31" s="114"/>
      <c r="T31" s="2"/>
      <c r="U31" s="2"/>
      <c r="V31" s="2"/>
      <c r="W31" s="2"/>
      <c r="X31" s="2"/>
      <c r="Y31" s="2"/>
      <c r="Z31" s="2"/>
      <c r="AA31" s="2"/>
    </row>
    <row r="32" spans="1:27" ht="13.8" customHeight="1">
      <c r="A32" s="57">
        <v>17</v>
      </c>
      <c r="B32" s="47" t="s">
        <v>65</v>
      </c>
      <c r="C32" s="41" t="s">
        <v>77</v>
      </c>
      <c r="D32" s="48">
        <v>1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7"/>
      <c r="Q32" s="2"/>
      <c r="R32" s="104" t="s">
        <v>45</v>
      </c>
      <c r="S32" s="105"/>
      <c r="T32" s="2"/>
      <c r="U32" s="2"/>
      <c r="V32" s="2"/>
      <c r="W32" s="2"/>
      <c r="X32" s="2"/>
      <c r="Y32" s="2"/>
      <c r="Z32" s="2"/>
      <c r="AA32" s="2"/>
    </row>
    <row r="33" spans="1:27" ht="13.8" customHeight="1">
      <c r="A33" s="57">
        <v>18</v>
      </c>
      <c r="B33" s="47" t="s">
        <v>66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7"/>
      <c r="Q33" s="2"/>
      <c r="R33" s="106"/>
      <c r="S33" s="107"/>
      <c r="T33" s="2"/>
      <c r="U33" s="2"/>
      <c r="V33" s="2"/>
      <c r="W33" s="2"/>
      <c r="X33" s="2"/>
      <c r="Y33" s="2"/>
      <c r="Z33" s="2"/>
      <c r="AA33" s="2"/>
    </row>
    <row r="34" spans="1:27" ht="13.8" customHeight="1">
      <c r="A34" s="57">
        <v>19</v>
      </c>
      <c r="B34" s="47" t="s">
        <v>67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2"/>
      <c r="Q34" s="2"/>
      <c r="R34" s="106"/>
      <c r="S34" s="107"/>
      <c r="T34" s="2"/>
      <c r="U34" s="2"/>
      <c r="V34" s="2"/>
      <c r="W34" s="2"/>
      <c r="X34" s="2"/>
      <c r="Y34" s="2"/>
      <c r="Z34" s="2"/>
      <c r="AA34" s="2"/>
    </row>
    <row r="35" spans="1:27" ht="13.8" customHeight="1">
      <c r="A35" s="57">
        <v>20</v>
      </c>
      <c r="B35" s="47" t="s">
        <v>68</v>
      </c>
      <c r="C35" s="41" t="s">
        <v>85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5">
        <v>1</v>
      </c>
      <c r="P35" s="2"/>
      <c r="Q35" s="2"/>
      <c r="R35" s="106"/>
      <c r="S35" s="107"/>
      <c r="T35" s="2"/>
      <c r="U35" s="2"/>
      <c r="V35" s="2"/>
      <c r="W35" s="2"/>
      <c r="X35" s="2"/>
      <c r="Y35" s="2"/>
      <c r="Z35" s="2"/>
      <c r="AA35" s="2"/>
    </row>
    <row r="36" spans="1:27" ht="13.8" customHeight="1">
      <c r="A36" s="57">
        <v>21</v>
      </c>
      <c r="B36" s="47" t="s">
        <v>69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2"/>
      <c r="Q36" s="2"/>
      <c r="R36" s="106"/>
      <c r="S36" s="107"/>
      <c r="T36" s="2"/>
      <c r="U36" s="2"/>
      <c r="V36" s="2"/>
      <c r="W36" s="2"/>
      <c r="X36" s="2"/>
      <c r="Y36" s="2"/>
      <c r="Z36" s="2"/>
      <c r="AA36" s="2"/>
    </row>
    <row r="37" spans="1:27" ht="13.8" customHeight="1">
      <c r="A37" s="57">
        <v>22</v>
      </c>
      <c r="B37" s="47" t="s">
        <v>70</v>
      </c>
      <c r="C37" s="41" t="s">
        <v>83</v>
      </c>
      <c r="D37" s="41"/>
      <c r="E37" s="17">
        <v>1</v>
      </c>
      <c r="F37" s="17">
        <v>1</v>
      </c>
      <c r="G37" s="17">
        <v>1</v>
      </c>
      <c r="H37" s="17">
        <v>1</v>
      </c>
      <c r="I37" s="17">
        <v>1</v>
      </c>
      <c r="J37" s="17">
        <v>1</v>
      </c>
      <c r="K37" s="17">
        <v>1</v>
      </c>
      <c r="L37" s="17">
        <v>1</v>
      </c>
      <c r="M37" s="17">
        <v>1</v>
      </c>
      <c r="N37" s="17">
        <v>1</v>
      </c>
      <c r="O37" s="17">
        <v>1</v>
      </c>
      <c r="P37" s="2"/>
      <c r="Q37" s="2"/>
      <c r="R37" s="106"/>
      <c r="S37" s="107"/>
      <c r="T37" s="2"/>
      <c r="U37" s="2"/>
      <c r="V37" s="2"/>
      <c r="W37" s="2"/>
      <c r="X37" s="2"/>
      <c r="Y37" s="2"/>
      <c r="Z37" s="2"/>
      <c r="AA37" s="2"/>
    </row>
    <row r="38" spans="1:27" ht="13.8" customHeight="1" thickBot="1">
      <c r="A38" s="57">
        <v>23</v>
      </c>
      <c r="B38" s="47" t="s">
        <v>71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2"/>
      <c r="Q38" s="2"/>
      <c r="R38" s="108"/>
      <c r="S38" s="109"/>
      <c r="T38" s="2"/>
      <c r="U38" s="2"/>
      <c r="V38" s="2"/>
      <c r="W38" s="2"/>
      <c r="X38" s="2"/>
      <c r="Y38" s="2"/>
      <c r="Z38" s="2"/>
      <c r="AA38" s="2"/>
    </row>
    <row r="39" spans="1:27" ht="13.8" customHeight="1">
      <c r="A39" s="57">
        <v>24</v>
      </c>
      <c r="B39" s="47" t="s">
        <v>72</v>
      </c>
      <c r="C39" s="41" t="s">
        <v>86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15">
        <v>1</v>
      </c>
      <c r="O39" s="15">
        <v>1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8" customHeight="1">
      <c r="A40" s="57">
        <v>25</v>
      </c>
      <c r="B40" s="49" t="s">
        <v>73</v>
      </c>
      <c r="C40" s="41" t="s">
        <v>39</v>
      </c>
      <c r="D40" s="11">
        <v>1</v>
      </c>
      <c r="E40" s="11">
        <v>1</v>
      </c>
      <c r="F40" s="11">
        <v>1</v>
      </c>
      <c r="G40" s="11">
        <v>1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" customHeight="1">
      <c r="A41" s="57">
        <v>26</v>
      </c>
      <c r="B41" s="50" t="s">
        <v>74</v>
      </c>
      <c r="C41" s="41" t="s">
        <v>40</v>
      </c>
      <c r="D41" s="27">
        <v>1</v>
      </c>
      <c r="E41" s="27">
        <v>1</v>
      </c>
      <c r="F41" s="27">
        <v>1</v>
      </c>
      <c r="G41" s="27">
        <v>1</v>
      </c>
      <c r="H41" s="27">
        <v>1</v>
      </c>
      <c r="I41" s="27">
        <v>1</v>
      </c>
      <c r="J41" s="27">
        <v>1</v>
      </c>
      <c r="K41" s="27">
        <v>1</v>
      </c>
      <c r="L41" s="27">
        <v>1</v>
      </c>
      <c r="M41" s="27">
        <v>1</v>
      </c>
      <c r="N41" s="27">
        <v>1</v>
      </c>
      <c r="O41" s="27">
        <v>1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3.65" customHeight="1">
      <c r="A42" s="57">
        <v>27</v>
      </c>
      <c r="B42" s="50" t="s">
        <v>75</v>
      </c>
      <c r="C42" s="41" t="s">
        <v>40</v>
      </c>
      <c r="D42" s="27">
        <v>1</v>
      </c>
      <c r="E42" s="27">
        <v>1</v>
      </c>
      <c r="F42" s="27">
        <v>1</v>
      </c>
      <c r="G42" s="27">
        <v>1</v>
      </c>
      <c r="H42" s="27">
        <v>1</v>
      </c>
      <c r="I42" s="27">
        <v>1</v>
      </c>
      <c r="J42" s="27">
        <v>1</v>
      </c>
      <c r="K42" s="27">
        <v>1</v>
      </c>
      <c r="L42" s="27">
        <v>1</v>
      </c>
      <c r="M42" s="27">
        <v>1</v>
      </c>
      <c r="N42" s="27">
        <v>1</v>
      </c>
      <c r="O42" s="5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0.5" customHeight="1">
      <c r="A43" s="57">
        <v>28</v>
      </c>
      <c r="B43" s="50" t="s">
        <v>84</v>
      </c>
      <c r="C43" s="41" t="s">
        <v>40</v>
      </c>
      <c r="D43" s="27">
        <v>1</v>
      </c>
      <c r="E43" s="27">
        <v>1</v>
      </c>
      <c r="F43" s="27">
        <v>1</v>
      </c>
      <c r="G43" s="27">
        <v>1</v>
      </c>
      <c r="H43" s="27">
        <v>1</v>
      </c>
      <c r="I43" s="27">
        <v>1</v>
      </c>
      <c r="J43" s="27">
        <v>1</v>
      </c>
      <c r="K43" s="27">
        <v>1</v>
      </c>
      <c r="L43" s="27">
        <v>1</v>
      </c>
      <c r="M43" s="27">
        <v>1</v>
      </c>
      <c r="N43" s="27">
        <v>1</v>
      </c>
      <c r="O43" s="27">
        <v>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0.5" customHeight="1"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0.5" customHeight="1"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0.5" customHeight="1"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0.5" customHeight="1"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0.5" customHeight="1"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10.5" customHeight="1"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0.5" customHeight="1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0.5" customHeight="1"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10.5" customHeight="1"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0.5" customHeight="1"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ht="10.5" customHeight="1"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ht="10.5" customHeight="1"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10.5" customHeight="1"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ht="10.5" customHeight="1"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ht="10.5" customHeight="1"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ht="10.5" customHeight="1"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ht="10.5" customHeight="1"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ht="10.5" customHeight="1"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ht="10.5" customHeight="1"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10.5" customHeight="1"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ht="10.5" customHeight="1"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ht="10.5" customHeight="1">
      <c r="B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0.5" customHeight="1"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ht="10.5" customHeight="1"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ht="10.5" customHeight="1"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ht="10.5" customHeight="1"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ht="10.5" customHeight="1"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ht="10.5" customHeight="1"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ht="10.5" customHeight="1"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10.5" customHeight="1"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10.5" customHeight="1"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ht="10.5" customHeight="1"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ht="10.5" customHeight="1"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ht="10.5" customHeight="1"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ht="10.5" customHeight="1"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10.5" customHeight="1"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ht="10.5" customHeight="1"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0.5" customHeight="1"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0.5" customHeight="1"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0.5" customHeight="1"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0.5" customHeight="1"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0.5" customHeight="1"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0.5" customHeight="1"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0.5" customHeight="1"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0.5" customHeight="1"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0.5" customHeight="1"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0.5" customHeight="1"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0.5" customHeight="1"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0.5" customHeight="1"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0.5" customHeight="1"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0.5" customHeight="1"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0.5" customHeight="1"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0.5" customHeight="1"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0.5" customHeight="1"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0.5" customHeight="1"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0.5" customHeight="1"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0.5" customHeight="1"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0.5" customHeight="1"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0.5" customHeight="1"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0.5" customHeight="1"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0.5" customHeight="1"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0.5" customHeight="1"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0.5" customHeight="1"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0.5" customHeight="1"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0.5" customHeight="1"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0.5" customHeight="1"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0.5" customHeight="1"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0.5" customHeight="1"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0.5" customHeight="1"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0.5" customHeight="1"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0.5" customHeight="1"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0.5" customHeight="1"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0.5" customHeight="1"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0.5" customHeight="1"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0.5" customHeight="1"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0.5" customHeight="1"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0.5" customHeight="1"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0.5" customHeight="1"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0.5" customHeight="1"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0.5" customHeight="1"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0.5" customHeight="1"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0.5" customHeight="1"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0.5" customHeight="1"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0.5" customHeight="1"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0.5" customHeight="1"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0.5" customHeight="1"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0.5" customHeight="1"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0.5" customHeight="1"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0.5" customHeight="1"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0.5" customHeight="1"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0.5" customHeight="1"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0.5" customHeight="1"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0.5" customHeight="1"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0.5" customHeight="1"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0.5" customHeight="1"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0.5" customHeight="1"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0.5" customHeight="1"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0.5" customHeight="1"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0.5" customHeight="1"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0.5" customHeight="1"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0.5" customHeight="1"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0.5" customHeight="1"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0.5" customHeight="1"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0.5" customHeight="1"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0.5" customHeight="1"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0.5" customHeight="1"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0.5" customHeight="1"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0.5" customHeight="1"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0.5" customHeight="1"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0.5" customHeight="1"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0.5" customHeight="1"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0.5" customHeight="1"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0.5" customHeight="1"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0.5" customHeight="1"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0.5" customHeight="1"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0.5" customHeight="1"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0.5" customHeight="1"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0.5" customHeight="1"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0.5" customHeight="1"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0.5" customHeight="1"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0.5" customHeight="1"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0.5" customHeight="1"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0.5" customHeight="1"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0.5" customHeight="1"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0.5" customHeight="1"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0.5" customHeight="1"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0.5" customHeight="1"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0.5" customHeight="1"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0.5" customHeight="1"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0.5" customHeight="1"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0.5" customHeight="1"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0.5" customHeight="1"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0.5" customHeight="1"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0.5" customHeight="1"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0.5" customHeight="1"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0.5" customHeight="1"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0.5" customHeight="1"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0.5" customHeight="1"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0.5" customHeight="1"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0.5" customHeight="1"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0.5" customHeight="1"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0.5" customHeight="1"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0.5" customHeight="1"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0.5" customHeight="1"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0.5" customHeight="1"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0.5" customHeight="1"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0.5" customHeight="1"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0.5" customHeight="1"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0.5" customHeight="1"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0.5" customHeight="1"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0.5" customHeight="1"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0.5" customHeight="1"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0.5" customHeight="1"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0.5" customHeight="1"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0.5" customHeight="1"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0.5" customHeight="1"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0.5" customHeight="1"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0.5" customHeight="1"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0.5" customHeight="1"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0.5" customHeight="1"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0.5" customHeight="1"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0.5" customHeight="1"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0.5" customHeight="1"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0.5" customHeight="1"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0.5" customHeight="1"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0.5" customHeight="1"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0.5" customHeight="1"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0.5" customHeight="1"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0.5" customHeight="1"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0.5" customHeight="1"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0.5" customHeight="1"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0.5" customHeight="1"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0.5" customHeight="1"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0.5" customHeight="1"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0.5" customHeight="1"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0.5" customHeight="1"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0.5" customHeight="1"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0.5" customHeight="1"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0.5" customHeight="1"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0.5" customHeight="1"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0.5" customHeight="1"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0.5" customHeight="1"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0.5" customHeight="1"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0.5" customHeight="1"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0.5" customHeight="1"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0.5" customHeight="1"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0.5" customHeight="1"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0.5" customHeight="1"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0.5" customHeight="1"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0.5" customHeight="1"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0.5" customHeight="1"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0.5" customHeight="1"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0.5" customHeight="1"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0.5" customHeight="1"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0.5" customHeight="1"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0.5" customHeight="1"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0.5" customHeight="1"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0.5" customHeight="1"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0.5" customHeight="1"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0.5" customHeight="1"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0.5" customHeight="1"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0.5" customHeight="1"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0.5" customHeight="1"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0.5" customHeight="1"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0.5" customHeight="1"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0.5" customHeight="1"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0.5" customHeight="1"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0.5" customHeight="1"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0.5" customHeight="1"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0.5" customHeight="1"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0.5" customHeight="1"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0.5" customHeight="1"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0.5" customHeight="1"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0.5" customHeight="1"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0.5" customHeight="1"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0.5" customHeight="1"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0.5" customHeight="1"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0.5" customHeight="1"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0.5" customHeight="1"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0.5" customHeight="1"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0.5" customHeight="1"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0.5" customHeight="1"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0.5" customHeight="1"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0.5" customHeight="1"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0.5" customHeight="1"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0.5" customHeight="1"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0.5" customHeight="1"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0.5" customHeight="1"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0.5" customHeight="1"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0.5" customHeight="1"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0.5" customHeight="1"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0.5" customHeight="1"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0.5" customHeight="1"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0.5" customHeight="1"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0.5" customHeight="1"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0.5" customHeight="1"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0.5" customHeight="1"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0.5" customHeight="1"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0.5" customHeight="1"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0.5" customHeight="1"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0.5" customHeight="1"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0.5" customHeight="1"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0.5" customHeight="1"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0.5" customHeight="1"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0.5" customHeight="1"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0.5" customHeight="1"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0.5" customHeight="1"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0.5" customHeight="1"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0.5" customHeight="1"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0.5" customHeight="1"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0.5" customHeight="1"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0.5" customHeight="1"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0.5" customHeight="1"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0.5" customHeight="1"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0.5" customHeight="1"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0.5" customHeight="1"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0.5" customHeight="1"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0.5" customHeight="1"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0.5" customHeight="1"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0.5" customHeight="1"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0.5" customHeight="1"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0.5" customHeight="1"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0.5" customHeight="1"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0.5" customHeight="1"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0.5" customHeight="1"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0.5" customHeight="1"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0.5" customHeight="1"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0.5" customHeight="1"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0.5" customHeight="1"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0.5" customHeight="1"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0.5" customHeight="1"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0.5" customHeight="1"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0.5" customHeight="1"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0.5" customHeight="1"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0.5" customHeight="1"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0.5" customHeight="1"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0.5" customHeight="1"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0.5" customHeight="1"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0.5" customHeight="1"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0.5" customHeight="1"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0.5" customHeight="1"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0.5" customHeight="1"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0.5" customHeight="1"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0.5" customHeight="1"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0.5" customHeight="1"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0.5" customHeight="1"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0.5" customHeight="1"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0.5" customHeight="1"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0.5" customHeight="1"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0.5" customHeight="1"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0.5" customHeight="1"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0.5" customHeight="1"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0.5" customHeight="1"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0.5" customHeight="1"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0.5" customHeight="1"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0.5" customHeight="1"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0.5" customHeight="1"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0.5" customHeight="1"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0.5" customHeight="1"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0.5" customHeight="1"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0.5" customHeight="1"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0.5" customHeight="1"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0.5" customHeight="1"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0.5" customHeight="1"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0.5" customHeight="1"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0.5" customHeight="1"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0.5" customHeight="1"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0.5" customHeight="1"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0.5" customHeight="1"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0.5" customHeight="1"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0.5" customHeight="1"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0.5" customHeight="1"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0.5" customHeight="1"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0.5" customHeight="1"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0.5" customHeight="1"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0.5" customHeight="1"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0.5" customHeight="1"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0.5" customHeight="1"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0.5" customHeight="1"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0.5" customHeight="1"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0.5" customHeight="1"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0.5" customHeight="1"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0.5" customHeight="1"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0.5" customHeight="1"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0.5" customHeight="1"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0.5" customHeight="1"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0.5" customHeight="1"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0.5" customHeight="1"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0.5" customHeight="1"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0.5" customHeight="1"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0.5" customHeight="1"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0.5" customHeight="1"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0.5" customHeight="1"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0.5" customHeight="1"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0.5" customHeight="1"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0.5" customHeight="1"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0.5" customHeight="1"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0.5" customHeight="1"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0.5" customHeight="1"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0.5" customHeight="1"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0.5" customHeight="1"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0.5" customHeight="1"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0.5" customHeight="1"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0.5" customHeight="1"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0.5" customHeight="1"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0.5" customHeight="1"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0.5" customHeight="1"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0.5" customHeight="1"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0.5" customHeight="1"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0.5" customHeight="1"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0.5" customHeight="1"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0.5" customHeight="1"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0.5" customHeight="1"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0.5" customHeight="1"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0.5" customHeight="1"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0.5" customHeight="1"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0.5" customHeight="1"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0.5" customHeight="1"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0.5" customHeight="1"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0.5" customHeight="1"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0.5" customHeight="1"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0.5" customHeight="1"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0.5" customHeight="1"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0.5" customHeight="1"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0.5" customHeight="1"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0.5" customHeight="1"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0.5" customHeight="1"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0.5" customHeight="1"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0.5" customHeight="1"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0.5" customHeight="1"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0.5" customHeight="1"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0.5" customHeight="1"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0.5" customHeight="1"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0.5" customHeight="1"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0.5" customHeight="1"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0.5" customHeight="1"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0.5" customHeight="1"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0.5" customHeight="1"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0.5" customHeight="1"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0.5" customHeight="1"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0.5" customHeight="1"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0.5" customHeight="1"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0.5" customHeight="1"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0.5" customHeight="1"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0.5" customHeight="1"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0.5" customHeight="1"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0.5" customHeight="1"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0.5" customHeight="1"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0.5" customHeight="1"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0.5" customHeight="1"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0.5" customHeight="1"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0.5" customHeight="1"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0.5" customHeight="1"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0.5" customHeight="1"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0.5" customHeight="1"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0.5" customHeight="1"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0.5" customHeight="1"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0.5" customHeight="1"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0.5" customHeight="1"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0.5" customHeight="1"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0.5" customHeight="1"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0.5" customHeight="1"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0.5" customHeight="1"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0.5" customHeight="1"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0.5" customHeight="1"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0.5" customHeight="1"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0.5" customHeight="1"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0.5" customHeight="1"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0.5" customHeight="1"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0.5" customHeight="1"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0.5" customHeight="1"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0.5" customHeight="1"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0.5" customHeight="1"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0.5" customHeight="1"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0.5" customHeight="1"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0.5" customHeight="1"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0.5" customHeight="1"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0.5" customHeight="1"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0.5" customHeight="1"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0.5" customHeight="1"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0.5" customHeight="1"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0.5" customHeight="1"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0.5" customHeight="1"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0.5" customHeight="1"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0.5" customHeight="1"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0.5" customHeight="1"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0.5" customHeight="1"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0.5" customHeight="1"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0.5" customHeight="1"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0.5" customHeight="1"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0.5" customHeight="1"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0.5" customHeight="1"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0.5" customHeight="1"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0.5" customHeight="1"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0.5" customHeight="1"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0.5" customHeight="1"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0.5" customHeight="1"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0.5" customHeight="1"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0.5" customHeight="1"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0.5" customHeight="1"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0.5" customHeight="1"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0.5" customHeight="1"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0.5" customHeight="1"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0.5" customHeight="1"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0.5" customHeight="1"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0.5" customHeight="1"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0.5" customHeight="1"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0.5" customHeight="1"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0.5" customHeight="1"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0.5" customHeight="1"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0.5" customHeight="1"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0.5" customHeight="1"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0.5" customHeight="1"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0.5" customHeight="1"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0.5" customHeight="1"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0.5" customHeight="1"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0.5" customHeight="1"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0.5" customHeight="1"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0.5" customHeight="1"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0.5" customHeight="1"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0.5" customHeight="1"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0.5" customHeight="1"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0.5" customHeight="1"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0.5" customHeight="1"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0.5" customHeight="1"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0.5" customHeight="1"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0.5" customHeight="1"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0.5" customHeight="1"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0.5" customHeight="1"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0.5" customHeight="1"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0.5" customHeight="1"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0.5" customHeight="1"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0.5" customHeight="1"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0.5" customHeight="1"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0.5" customHeight="1"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0.5" customHeight="1"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0.5" customHeight="1"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0.5" customHeight="1"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0.5" customHeight="1"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0.5" customHeight="1"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0.5" customHeight="1"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0.5" customHeight="1"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0.5" customHeight="1"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0.5" customHeight="1"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0.5" customHeight="1"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0.5" customHeight="1"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0.5" customHeight="1"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0.5" customHeight="1"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0.5" customHeight="1"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0.5" customHeight="1"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0.5" customHeight="1"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0.5" customHeight="1"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0.5" customHeight="1"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0.5" customHeight="1"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0.5" customHeight="1"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0.5" customHeight="1"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0.5" customHeight="1"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0.5" customHeight="1"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0.5" customHeight="1"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0.5" customHeight="1"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0.5" customHeight="1"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0.5" customHeight="1"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0.5" customHeight="1"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0.5" customHeight="1"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0.5" customHeight="1"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0.5" customHeight="1"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0.5" customHeight="1"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0.5" customHeight="1"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0.5" customHeight="1"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0.5" customHeight="1"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0.5" customHeight="1"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0.5" customHeight="1"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0.5" customHeight="1"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0.5" customHeight="1"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0.5" customHeight="1"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0.5" customHeight="1"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0.5" customHeight="1"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0.5" customHeight="1"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0.5" customHeight="1"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0.5" customHeight="1"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0.5" customHeight="1"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0.5" customHeight="1"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0.5" customHeight="1"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0.5" customHeight="1"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0.5" customHeight="1"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0.5" customHeight="1"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0.5" customHeight="1"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0.5" customHeight="1"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0.5" customHeight="1"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0.5" customHeight="1"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0.5" customHeight="1"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0.5" customHeight="1"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0.5" customHeight="1"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0.5" customHeight="1"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0.5" customHeight="1"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0.5" customHeight="1"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0.5" customHeight="1"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0.5" customHeight="1"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0.5" customHeight="1"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0.5" customHeight="1"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0.5" customHeight="1"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0.5" customHeight="1"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0.5" customHeight="1"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0.5" customHeight="1"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0.5" customHeight="1"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0.5" customHeight="1"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0.5" customHeight="1"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0.5" customHeight="1"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0.5" customHeight="1"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0.5" customHeight="1"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0.5" customHeight="1"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0.5" customHeight="1"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0.5" customHeight="1"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0.5" customHeight="1"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0.5" customHeight="1"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0.5" customHeight="1"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0.5" customHeight="1"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0.5" customHeight="1"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0.5" customHeight="1"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0.5" customHeight="1"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0.5" customHeight="1"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0.5" customHeight="1"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0.5" customHeight="1"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0.5" customHeight="1"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0.5" customHeight="1"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0.5" customHeight="1"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0.5" customHeight="1"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0.5" customHeight="1"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0.5" customHeight="1"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0.5" customHeight="1"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0.5" customHeight="1"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0.5" customHeight="1"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0.5" customHeight="1"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0.5" customHeight="1"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0.5" customHeight="1"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0.5" customHeight="1"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0.5" customHeight="1"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0.5" customHeight="1"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0.5" customHeight="1"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0.5" customHeight="1"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0.5" customHeight="1"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0.5" customHeight="1"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0.5" customHeight="1"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0.5" customHeight="1"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0.5" customHeight="1"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0.5" customHeight="1"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0.5" customHeight="1"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0.5" customHeight="1"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0.5" customHeight="1"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0.5" customHeight="1"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0.5" customHeight="1"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0.5" customHeight="1"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0.5" customHeight="1"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0.5" customHeight="1"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0.5" customHeight="1"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0.5" customHeight="1"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0.5" customHeight="1"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0.5" customHeight="1"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0.5" customHeight="1"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0.5" customHeight="1"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0.5" customHeight="1"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0.5" customHeight="1"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0.5" customHeight="1"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0.5" customHeight="1"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0.5" customHeight="1"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0.5" customHeight="1"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0.5" customHeight="1"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0.5" customHeight="1"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0.5" customHeight="1"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0.5" customHeight="1"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0.5" customHeight="1"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0.5" customHeight="1"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0.5" customHeight="1"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0.5" customHeight="1"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0.5" customHeight="1"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0.5" customHeight="1"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0.5" customHeight="1"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0.5" customHeight="1"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0.5" customHeight="1"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0.5" customHeight="1"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0.5" customHeight="1"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0.5" customHeight="1"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0.5" customHeight="1"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0.5" customHeight="1"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0.5" customHeight="1"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0.5" customHeight="1"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0.5" customHeight="1"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0.5" customHeight="1"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0.5" customHeight="1"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0.5" customHeight="1"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0.5" customHeight="1"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0.5" customHeight="1"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0.5" customHeight="1"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0.5" customHeight="1"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0.5" customHeight="1"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0.5" customHeight="1"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0.5" customHeight="1"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0.5" customHeight="1"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0.5" customHeight="1"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0.5" customHeight="1"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0.5" customHeight="1"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0.5" customHeight="1"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0.5" customHeight="1"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0.5" customHeight="1"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0.5" customHeight="1"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0.5" customHeight="1"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0.5" customHeight="1"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0.5" customHeight="1"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0.5" customHeight="1"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0.5" customHeight="1"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0.5" customHeight="1"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0.5" customHeight="1"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0.5" customHeight="1"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0.5" customHeight="1"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0.5" customHeight="1"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0.5" customHeight="1"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0.5" customHeight="1"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0.5" customHeight="1"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0.5" customHeight="1"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0.5" customHeight="1"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0.5" customHeight="1"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0.5" customHeight="1"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0.5" customHeight="1"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0.5" customHeight="1"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0.5" customHeight="1"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0.5" customHeight="1"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0.5" customHeight="1"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0.5" customHeight="1"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0.5" customHeight="1"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0.5" customHeight="1"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0.5" customHeight="1"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0.5" customHeight="1"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0.5" customHeight="1"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0.5" customHeight="1"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0.5" customHeight="1"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0.5" customHeight="1"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0.5" customHeight="1"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0.5" customHeight="1"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0.5" customHeight="1"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0.5" customHeight="1"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0.5" customHeight="1"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0.5" customHeight="1"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0.5" customHeight="1"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0.5" customHeight="1"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0.5" customHeight="1"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0.5" customHeight="1"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0.5" customHeight="1"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0.5" customHeight="1"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0.5" customHeight="1"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0.5" customHeight="1"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0.5" customHeight="1"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0.5" customHeight="1"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0.5" customHeight="1"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0.5" customHeight="1"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0.5" customHeight="1"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0.5" customHeight="1"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0.5" customHeight="1"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0.5" customHeight="1"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0.5" customHeight="1"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0.5" customHeight="1"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0.5" customHeight="1"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0.5" customHeight="1"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0.5" customHeight="1"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0.5" customHeight="1"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0.5" customHeight="1"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0.5" customHeight="1"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0.5" customHeight="1"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0.5" customHeight="1"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0.5" customHeight="1"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0.5" customHeight="1"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0.5" customHeight="1"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0.5" customHeight="1"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0.5" customHeight="1"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0.5" customHeight="1"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0.5" customHeight="1"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0.5" customHeight="1"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0.5" customHeight="1"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0.5" customHeight="1"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0.5" customHeight="1"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0.5" customHeight="1"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0.5" customHeight="1"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0.5" customHeight="1"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0.5" customHeight="1"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0.5" customHeight="1"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0.5" customHeight="1"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0.5" customHeight="1"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0.5" customHeight="1"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0.5" customHeight="1"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0.5" customHeight="1"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0.5" customHeight="1"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0.5" customHeight="1"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0.5" customHeight="1"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0.5" customHeight="1"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0.5" customHeight="1"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0.5" customHeight="1"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0.5" customHeight="1"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0.5" customHeight="1"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0.5" customHeight="1"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0.5" customHeight="1"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0.5" customHeight="1"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0.5" customHeight="1"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0.5" customHeight="1"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0.5" customHeight="1"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0.5" customHeight="1"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0.5" customHeight="1"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0.5" customHeight="1"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0.5" customHeight="1"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0.5" customHeight="1"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0.5" customHeight="1"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0.5" customHeight="1"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0.5" customHeight="1"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0.5" customHeight="1"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0.5" customHeight="1"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0.5" customHeight="1"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0.5" customHeight="1"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0.5" customHeight="1"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0.5" customHeight="1"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0.5" customHeight="1"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0.5" customHeight="1"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0.5" customHeight="1"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0.5" customHeight="1"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0.5" customHeight="1"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0.5" customHeight="1"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0.5" customHeight="1"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0.5" customHeight="1"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0.5" customHeight="1"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0.5" customHeight="1"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0.5" customHeight="1"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0.5" customHeight="1"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0.5" customHeight="1"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0.5" customHeight="1"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0.5" customHeight="1"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0.5" customHeight="1"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0.5" customHeight="1"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0.5" customHeight="1"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0.5" customHeight="1"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0.5" customHeight="1"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0.5" customHeight="1"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0.5" customHeight="1"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0.5" customHeight="1"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0.5" customHeight="1"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0.5" customHeight="1"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0.5" customHeight="1"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0.5" customHeight="1"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0.5" customHeight="1"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0.5" customHeight="1"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0.5" customHeight="1"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0.5" customHeight="1"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0.5" customHeight="1"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0.5" customHeight="1"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0.5" customHeight="1"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0.5" customHeight="1"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0.5" customHeight="1"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0.5" customHeight="1"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0.5" customHeight="1"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0.5" customHeight="1"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0.5" customHeight="1"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0.5" customHeight="1"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10.5" customHeight="1"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10.5" customHeight="1"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10.5" customHeight="1"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10.5" customHeight="1"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10.5" customHeight="1"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10.5" customHeight="1"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10.5" customHeight="1"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10.5" customHeight="1"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10.5" customHeight="1"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10.5" customHeight="1"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10.5" customHeight="1"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10.5" customHeight="1"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10.5" customHeight="1"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10.5" customHeight="1"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10.5" customHeight="1"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10.5" customHeight="1"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10.5" customHeight="1"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10.5" customHeight="1"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10.5" customHeight="1"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10.5" customHeight="1"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10.5" customHeight="1"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10.5" customHeight="1"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10.5" customHeight="1"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10.5" customHeight="1"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10.5" customHeight="1"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10.5" customHeight="1"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10.5" customHeight="1"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10.5" customHeight="1"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10.5" customHeight="1"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10.5" customHeight="1"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10.5" customHeight="1"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10.5" customHeight="1"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10.5" customHeight="1"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10.5" customHeight="1"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10.5" customHeight="1"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10.5" customHeight="1"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10.5" customHeight="1"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10.5" customHeight="1"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10.5" customHeight="1"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10.5" customHeight="1"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10.5" customHeight="1"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10.5" customHeight="1"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10.5" customHeight="1"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10.5" customHeight="1"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10.5" customHeight="1"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10.5" customHeight="1"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10.5" customHeight="1"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10.5" customHeight="1"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10.5" customHeight="1"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10.5" customHeight="1"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10.5" customHeight="1"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10.5" customHeight="1"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10.5" customHeight="1"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10.5" customHeight="1"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10.5" customHeight="1"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10.5" customHeight="1"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10.5" customHeight="1"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10.5" customHeight="1"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10.5" customHeight="1"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10.5" customHeight="1"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10.5" customHeight="1"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10.5" customHeight="1"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10.5" customHeight="1"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10.5" customHeight="1"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10.5" customHeight="1"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10.5" customHeight="1"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10.5" customHeight="1"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10.5" customHeight="1"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10.5" customHeight="1"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10.5" customHeight="1"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10.5" customHeight="1"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10.5" customHeight="1"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10.5" customHeight="1"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10.5" customHeight="1"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10.5" customHeight="1"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10.5" customHeight="1"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10.5" customHeight="1"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10.5" customHeight="1"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10.5" customHeight="1"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10.5" customHeight="1"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10.5" customHeight="1"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10.5" customHeight="1"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10.5" customHeight="1"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10.5" customHeight="1"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10.5" customHeight="1"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10.5" customHeight="1"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10.5" customHeight="1"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10.5" customHeight="1"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10.5" customHeight="1"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10.5" customHeight="1"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10.5" customHeight="1"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10.5" customHeight="1"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10.5" customHeight="1"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10.5" customHeight="1"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10.5" customHeight="1"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10.5" customHeight="1"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10.5" customHeight="1"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10.5" customHeight="1"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10.5" customHeight="1"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10.5" customHeight="1"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10.5" customHeight="1"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10.5" customHeight="1"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10.5" customHeight="1"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10.5" customHeight="1"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10.5" customHeight="1"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10.5" customHeight="1"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10.5" customHeight="1"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10.5" customHeight="1"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10.5" customHeight="1"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10.5" customHeight="1"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10.5" customHeight="1"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10.5" customHeight="1"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10.5" customHeight="1"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10.5" customHeight="1"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10.5" customHeight="1"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10.5" customHeight="1"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10.5" customHeight="1"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10.5" customHeight="1"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10.5" customHeight="1"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10.5" customHeight="1"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10.5" customHeight="1"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10.5" customHeight="1"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10.5" customHeight="1"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10.5" customHeight="1"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10.5" customHeight="1"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10.5" customHeight="1"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10.5" customHeight="1"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10.5" customHeight="1"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10.5" customHeight="1"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10.5" customHeight="1"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10.5" customHeight="1"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10.5" customHeight="1"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10.5" customHeight="1"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10.5" customHeight="1"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10.5" customHeight="1"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10.5" customHeight="1"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10.5" customHeight="1"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10.5" customHeight="1"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10.5" customHeight="1"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10.5" customHeight="1"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10.5" customHeight="1"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10.5" customHeight="1"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10.5" customHeight="1"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10.5" customHeight="1"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10.5" customHeight="1"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10.5" customHeight="1"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10.5" customHeight="1"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10.5" customHeight="1"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10.5" customHeight="1"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10.5" customHeight="1"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10.5" customHeight="1"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10.5" customHeight="1"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10.5" customHeight="1"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10.5" customHeight="1"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10.5" customHeight="1"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10.5" customHeight="1"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10.5" customHeight="1"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ht="10.5" customHeight="1"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ht="10.5" customHeight="1"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2:27" ht="15" customHeight="1">
      <c r="B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2:27" ht="15" customHeight="1">
      <c r="B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</sheetData>
  <mergeCells count="7">
    <mergeCell ref="R32:S38"/>
    <mergeCell ref="B2:C2"/>
    <mergeCell ref="R16:S16"/>
    <mergeCell ref="R17:S19"/>
    <mergeCell ref="R20:S24"/>
    <mergeCell ref="R26:S26"/>
    <mergeCell ref="R27:S31"/>
  </mergeCells>
  <phoneticPr fontId="6"/>
  <pageMargins left="0.23622047244094491" right="0.23622047244094491" top="0.55118110236220474" bottom="0.55118110236220474" header="0" footer="0"/>
  <pageSetup paperSize="9" scale="84" orientation="landscape" r:id="rId1"/>
  <ignoredErrors>
    <ignoredError sqref="P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2023調査（施設止）</vt:lpstr>
      <vt:lpstr>記入例　2023調査（施設止）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四方 敬介</dc:creator>
  <cp:lastModifiedBy>京都府薬剤師会 薬事情報</cp:lastModifiedBy>
  <cp:lastPrinted>2023-09-22T04:24:03Z</cp:lastPrinted>
  <dcterms:created xsi:type="dcterms:W3CDTF">2018-11-21T21:35:12Z</dcterms:created>
  <dcterms:modified xsi:type="dcterms:W3CDTF">2024-05-23T05:38:43Z</dcterms:modified>
</cp:coreProperties>
</file>